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C:\Users\loliva\Desktop\"/>
    </mc:Choice>
  </mc:AlternateContent>
  <xr:revisionPtr revIDLastSave="0" documentId="8_{E1464B42-5204-4F32-A424-C9C2E4701522}" xr6:coauthVersionLast="47" xr6:coauthVersionMax="47" xr10:uidLastSave="{00000000-0000-0000-0000-000000000000}"/>
  <bookViews>
    <workbookView xWindow="1035" yWindow="720" windowWidth="24630" windowHeight="15990" xr2:uid="{00000000-000D-0000-FFFF-FFFF00000000}"/>
  </bookViews>
  <sheets>
    <sheet name="Template" sheetId="1" r:id="rId1"/>
    <sheet name="General Example" sheetId="4" r:id="rId2"/>
    <sheet name="INSPIRE Example" sheetId="5" r:id="rId3"/>
  </sheets>
  <definedNames>
    <definedName name="_xlnm._FilterDatabase" localSheetId="0" hidden="1">Template!$A$1:$E$7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5" l="1"/>
  <c r="D62" i="5"/>
  <c r="D58" i="5"/>
  <c r="D20" i="1"/>
  <c r="B20" i="1"/>
  <c r="C20" i="1"/>
  <c r="E28" i="4"/>
  <c r="E26" i="4"/>
  <c r="E22" i="4"/>
  <c r="E11" i="4"/>
  <c r="E13" i="4"/>
  <c r="E16" i="4"/>
  <c r="E48" i="4"/>
  <c r="E47" i="4"/>
  <c r="E44" i="4"/>
  <c r="E40" i="4"/>
  <c r="E41" i="4"/>
  <c r="E39" i="4"/>
  <c r="E33" i="4"/>
  <c r="E34" i="4"/>
  <c r="E32" i="4"/>
  <c r="E19" i="4"/>
  <c r="D29" i="1"/>
  <c r="C29" i="1"/>
  <c r="B29" i="1"/>
  <c r="E71" i="1"/>
  <c r="E72" i="1"/>
  <c r="E22" i="1"/>
  <c r="E31" i="1"/>
  <c r="E40" i="1"/>
  <c r="E48" i="1"/>
  <c r="E55" i="1"/>
  <c r="D74" i="1"/>
  <c r="C74" i="1"/>
  <c r="B74" i="1"/>
  <c r="E73" i="1" l="1"/>
  <c r="E65" i="1"/>
  <c r="E44" i="1"/>
  <c r="E41" i="1"/>
  <c r="E43" i="1"/>
  <c r="E35" i="1"/>
  <c r="E34" i="1"/>
  <c r="E25" i="1"/>
  <c r="E11" i="1"/>
  <c r="E12" i="1"/>
  <c r="E24" i="1"/>
  <c r="E26" i="1"/>
  <c r="E27" i="1"/>
  <c r="E28" i="1"/>
  <c r="E23" i="1"/>
  <c r="E18" i="1"/>
  <c r="E15" i="1"/>
  <c r="E14" i="1"/>
  <c r="E17" i="1"/>
  <c r="E33" i="1"/>
  <c r="E51" i="1"/>
  <c r="E42" i="1"/>
  <c r="E36" i="1"/>
  <c r="E37" i="1"/>
  <c r="D68" i="1"/>
  <c r="C68" i="1"/>
  <c r="B68" i="1"/>
  <c r="E67" i="1"/>
  <c r="E66" i="1"/>
  <c r="E64" i="1"/>
  <c r="E63" i="1"/>
  <c r="D61" i="1"/>
  <c r="C61" i="1"/>
  <c r="B61" i="1"/>
  <c r="E60" i="1"/>
  <c r="E59" i="1"/>
  <c r="E58" i="1"/>
  <c r="E57" i="1"/>
  <c r="E56" i="1"/>
  <c r="D53" i="1"/>
  <c r="C53" i="1"/>
  <c r="B53" i="1"/>
  <c r="E52" i="1"/>
  <c r="E50" i="1"/>
  <c r="E49" i="1"/>
  <c r="D46" i="1"/>
  <c r="C46" i="1"/>
  <c r="B46" i="1"/>
  <c r="E45" i="1"/>
  <c r="D38" i="1"/>
  <c r="C38" i="1"/>
  <c r="B38" i="1"/>
  <c r="E32" i="1"/>
  <c r="B88" i="1"/>
  <c r="B90" i="1" s="1"/>
  <c r="D13" i="5"/>
  <c r="D90" i="5"/>
  <c r="D101" i="5"/>
  <c r="D100" i="5"/>
  <c r="D102" i="5" s="1"/>
  <c r="D86" i="5"/>
  <c r="D87" i="5"/>
  <c r="D88" i="5"/>
  <c r="D89" i="5"/>
  <c r="D91" i="5"/>
  <c r="D92" i="5"/>
  <c r="D93" i="5"/>
  <c r="D94" i="5"/>
  <c r="D95" i="5"/>
  <c r="D96" i="5"/>
  <c r="D97" i="5"/>
  <c r="D98" i="5"/>
  <c r="D85" i="5"/>
  <c r="D8" i="5"/>
  <c r="D9" i="5"/>
  <c r="D10" i="5"/>
  <c r="D11" i="5"/>
  <c r="D12"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9" i="5"/>
  <c r="D60" i="5"/>
  <c r="D61" i="5"/>
  <c r="D64" i="5"/>
  <c r="D65" i="5"/>
  <c r="D66" i="5"/>
  <c r="D67" i="5"/>
  <c r="D68" i="5"/>
  <c r="D69" i="5"/>
  <c r="D70" i="5"/>
  <c r="D71" i="5"/>
  <c r="D72" i="5"/>
  <c r="D73" i="5"/>
  <c r="D74" i="5"/>
  <c r="D75" i="5"/>
  <c r="D76" i="5"/>
  <c r="D77" i="5"/>
  <c r="D78" i="5"/>
  <c r="D79" i="5"/>
  <c r="D80" i="5"/>
  <c r="D81" i="5"/>
  <c r="D82" i="5"/>
  <c r="D83" i="5"/>
  <c r="D7" i="5"/>
  <c r="D99" i="5"/>
  <c r="D84" i="5"/>
  <c r="D103" i="5" s="1"/>
  <c r="B52" i="4"/>
  <c r="B24" i="4"/>
  <c r="E29" i="1" l="1"/>
  <c r="E61" i="1"/>
  <c r="E38" i="1"/>
  <c r="E46" i="1"/>
  <c r="E20" i="1"/>
  <c r="E53" i="1"/>
  <c r="E19" i="1"/>
  <c r="B69" i="1"/>
  <c r="B76" i="1" s="1"/>
  <c r="E68" i="1"/>
  <c r="C69" i="1"/>
  <c r="C76" i="1" s="1"/>
  <c r="D69" i="1"/>
  <c r="D76" i="1" s="1"/>
  <c r="E74" i="1"/>
  <c r="E56" i="4"/>
  <c r="E76" i="1" l="1"/>
  <c r="E69" i="1"/>
</calcChain>
</file>

<file path=xl/sharedStrings.xml><?xml version="1.0" encoding="utf-8"?>
<sst xmlns="http://schemas.openxmlformats.org/spreadsheetml/2006/main" count="209" uniqueCount="121">
  <si>
    <r>
      <rPr>
        <b/>
        <sz val="14"/>
        <color rgb="FF000000"/>
        <rFont val="Calibri"/>
      </rPr>
      <t xml:space="preserve">Budget Narrative Worksheet for Non-Construction ARC Projects
</t>
    </r>
    <r>
      <rPr>
        <b/>
        <i/>
        <sz val="12"/>
        <color rgb="FF000000"/>
        <rFont val="Calibri"/>
      </rPr>
      <t>For grants approved by ARC on or after June 21, 2024.</t>
    </r>
  </si>
  <si>
    <t>Grantee Name:</t>
  </si>
  <si>
    <t>Project Title:</t>
  </si>
  <si>
    <t>Below are descriptions of operational activities, based on the required line items found in the SF-424A -
Please provide details pertaining to your project and add or delete lines as applicable to your project.</t>
  </si>
  <si>
    <t>Please make sure to break out costs by ARC &amp; matching columns</t>
  </si>
  <si>
    <t>COST CATEGORY</t>
  </si>
  <si>
    <t>ARC</t>
  </si>
  <si>
    <t>COST-SHARE (matching funds)</t>
  </si>
  <si>
    <t>TOTAL (ARC + Match)</t>
  </si>
  <si>
    <t>TOTAL DIRECT CHARGES</t>
  </si>
  <si>
    <t>Cost-Share: Cash Contribution</t>
  </si>
  <si>
    <t>Cost-Share: In-Kind Contribution</t>
  </si>
  <si>
    <t>Personnel I: Position Title, # of individuals with this title</t>
  </si>
  <si>
    <t xml:space="preserve">ARC </t>
  </si>
  <si>
    <t>Cost-Share Cash</t>
  </si>
  <si>
    <t>Cost-Share In-Kind</t>
  </si>
  <si>
    <t>Total</t>
  </si>
  <si>
    <t xml:space="preserve">Use this space to Include position title, duration of employment (if less than the lifespan of the project/award), annual salary, name (if filled) and key responsibilities. Indicate whether this position is FTE and include the percentage of time dedicated to the project.  </t>
  </si>
  <si>
    <t>Personnel II: Position Title, # of individuals with this title</t>
  </si>
  <si>
    <t> </t>
  </si>
  <si>
    <t xml:space="preserve">Use this space to include position title, duration of employment (if less than the lifespan of the project/award), annual salary, name (if filled) and key responsibilities. Indicate whether this position is FTE and include the percentage of time dedicated to the project.  </t>
  </si>
  <si>
    <t>Personnel III: Position Title, # of individuals with this title</t>
  </si>
  <si>
    <t>Total Personnel Cost</t>
  </si>
  <si>
    <t xml:space="preserve">Fringe Benefits </t>
  </si>
  <si>
    <r>
      <rPr>
        <sz val="11"/>
        <color rgb="FF000000"/>
        <rFont val="Calibri"/>
      </rPr>
      <t xml:space="preserve">Use this space to describe how fringe benefits are calculated.
</t>
    </r>
    <r>
      <rPr>
        <i/>
        <sz val="11"/>
        <color rgb="FF000000"/>
        <rFont val="Calibri"/>
      </rPr>
      <t>See Section 200.431 for federal definition to ensure you are categorizing appropriately: https://www.federalregister.gov/documents/2024/04/22/2024-07496/guidance-for-federal-financial-assistance#sectno-reference-200.431</t>
    </r>
  </si>
  <si>
    <t>Total Fringe Benefits Cost</t>
  </si>
  <si>
    <t xml:space="preserve">Travel </t>
  </si>
  <si>
    <r>
      <rPr>
        <sz val="11"/>
        <color rgb="FF000000"/>
        <rFont val="Calibri"/>
      </rPr>
      <t xml:space="preserve">Use this space to describe how travel costs are calculated, e.g. Travel for X staff members to attend meetings, work with partners, etc., etc. @.X cents state mileage rate x X miles per year x X years.
</t>
    </r>
    <r>
      <rPr>
        <i/>
        <sz val="11"/>
        <color rgb="FF000000"/>
        <rFont val="Calibri"/>
      </rPr>
      <t xml:space="preserve">See 200.475 for federal definition to ensure you are categorizing appropriately:
</t>
    </r>
    <r>
      <rPr>
        <sz val="11"/>
        <color rgb="FF000000"/>
        <rFont val="Calibri"/>
      </rPr>
      <t>https://www.federalregister.gov/documents/2024/04/22/2024-07496/guidance-for-federal-financial-assistance#sectno-reference-200.475</t>
    </r>
  </si>
  <si>
    <t>Total Travel Cost</t>
  </si>
  <si>
    <t>Equipment</t>
  </si>
  <si>
    <r>
      <rPr>
        <sz val="11"/>
        <color rgb="FF000000"/>
        <rFont val="Calibri"/>
      </rPr>
      <t xml:space="preserve">Use this space to outline equipment costs. Complete the Equipment &amp; Supply tab for more extensive requests. Equipment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
</t>
    </r>
    <r>
      <rPr>
        <i/>
        <sz val="11"/>
        <color rgb="FF000000"/>
        <rFont val="Calibri"/>
      </rPr>
      <t>See Section 200.1 for federal definitions of "Equipment" and "Supply" to ensure that you are categorizing appropriately: https://www.federalregister.gov/documents/2024/04/22/2024-07496/guidance-for-federal-financial-assistance#sectno-reference-200.1</t>
    </r>
  </si>
  <si>
    <t>Total Equipment Cost</t>
  </si>
  <si>
    <t xml:space="preserve">Supplies </t>
  </si>
  <si>
    <r>
      <rPr>
        <sz val="11"/>
        <color rgb="FF000000"/>
        <rFont val="Calibri"/>
      </rPr>
      <t xml:space="preserve">Use this space to outline Supply costs. Complete the Equipment &amp; Supply tab for more extensive requests. Supplies means all tangible personal property other than those described in the definition of equipment in the Uniform Guidance. 
</t>
    </r>
    <r>
      <rPr>
        <i/>
        <sz val="11"/>
        <color rgb="FF000000"/>
        <rFont val="Calibri"/>
      </rPr>
      <t>See Section 200.1 for federal definitions of "Equipment" and "Supply" to ensure that you are categorizing appropriately: https://www.federalregister.gov/documents/2024/04/22/2024-07496/guidance-for-federal-financial-assistance#sectno-reference-200.1</t>
    </r>
  </si>
  <si>
    <t>Total Supplies Cost</t>
  </si>
  <si>
    <t>Contractual</t>
  </si>
  <si>
    <r>
      <rPr>
        <sz val="11"/>
        <color rgb="FF000000"/>
        <rFont val="Calibri"/>
      </rPr>
      <t xml:space="preserve">If applicable, see legal guidance below and indicate which designation your project applies to:
§ 200.331  - Subrecipient and contractor determinations. 
</t>
    </r>
    <r>
      <rPr>
        <i/>
        <sz val="11"/>
        <color rgb="FF000000"/>
        <rFont val="Calibri"/>
      </rPr>
      <t>See Section 200.331 for federal definitions to ensure that you are categorizing appropriately: https://www.federalregister.gov/documents/2024/04/22/2024-07496/guidance-for-federal-financial-assistance#sectno-reference-200.331</t>
    </r>
  </si>
  <si>
    <t>Total Contractual Cost</t>
  </si>
  <si>
    <t>Other</t>
  </si>
  <si>
    <t>Total Other Cost</t>
  </si>
  <si>
    <t>TOTAL INDIRECT CHARGES</t>
  </si>
  <si>
    <r>
      <rPr>
        <sz val="11"/>
        <color rgb="FF000000"/>
        <rFont val="Calibri"/>
      </rPr>
      <t xml:space="preserve">Costs not directly related to the project, but necessary for general operations - rent, utilities, accounting, record keeping, etc.​
Calculated as a % of the modified total direct costs (MTDC). Please note the allowable de minimis rate is </t>
    </r>
    <r>
      <rPr>
        <b/>
        <sz val="11"/>
        <color rgb="FF000000"/>
        <rFont val="Calibri"/>
      </rPr>
      <t>up to 15%</t>
    </r>
    <r>
      <rPr>
        <sz val="11"/>
        <color rgb="FF000000"/>
        <rFont val="Calibri"/>
      </rPr>
      <t xml:space="preserve"> of MTDC. </t>
    </r>
    <r>
      <rPr>
        <b/>
        <sz val="11"/>
        <color rgb="FF000000"/>
        <rFont val="Calibri"/>
      </rPr>
      <t>Please refer to the Indirect Costs Calculator for further explanation of MTDC calculations.</t>
    </r>
    <r>
      <rPr>
        <sz val="11"/>
        <color rgb="FF000000"/>
        <rFont val="Calibri"/>
      </rPr>
      <t xml:space="preserve"> </t>
    </r>
    <r>
      <rPr>
        <i/>
        <sz val="11"/>
        <color rgb="FF000000"/>
        <rFont val="Calibri"/>
      </rPr>
      <t xml:space="preserve">See Section 200.1 "Modified Total Direct Costs" for additional guidance: https://www.federalregister.gov/documents/2024/04/22/2024-07496/guidance-for-federal-financial-assistance#sectno-reference-200.1
See Section 200.414 to ensure that you are categorizing appropriately:
</t>
    </r>
    <r>
      <rPr>
        <sz val="11"/>
        <color rgb="FF000000"/>
        <rFont val="Calibri"/>
      </rPr>
      <t>https://www.federalregister.gov/documents/2024/04/22/2024-07496/guidance-for-federal-financial-assistance#sectno-reference-200.414</t>
    </r>
  </si>
  <si>
    <t>TOTAL PROJECT COST</t>
  </si>
  <si>
    <t>Indirect Cost Rate Calculator</t>
  </si>
  <si>
    <t>Cost Category</t>
  </si>
  <si>
    <t>Total Cost</t>
  </si>
  <si>
    <t>Additional Notes</t>
  </si>
  <si>
    <t>Personnel</t>
  </si>
  <si>
    <t>Fringe Benefits</t>
  </si>
  <si>
    <t>Travel</t>
  </si>
  <si>
    <t>Supplies</t>
  </si>
  <si>
    <t>Includes Subawards (up to $50,000 of each award)</t>
  </si>
  <si>
    <t>Modified Total Direct Cost</t>
  </si>
  <si>
    <t>Input your indirect cost rate here as a percentage. This will be your MTDC rate.</t>
  </si>
  <si>
    <t>Indirect Costs</t>
  </si>
  <si>
    <t>If the indirect cost rate is unknown, please note that the de minimis (default) rate is up to 15% of the MTDC. Change if there is a different negotiated rate.</t>
  </si>
  <si>
    <t>Excluded from the MTDC Calculation:
Equipment, capital expenditures, charges for patient care, rental costs, tuition remission, scholarships and fellowships, participant support costs and the portion of each subaward in excess of $50,000.</t>
  </si>
  <si>
    <t>Grantee Name: Hopeful ARC Applicant</t>
  </si>
  <si>
    <t>Project Title: We Make a Difference In Appalachia</t>
  </si>
  <si>
    <t>PERSONNEL</t>
  </si>
  <si>
    <t>Project Manager – Brian Jones, BITC Director – Cash contribution from Bradley University .30 FTE for project management, coordination with project partners, and direct technical assistance to small and medium-sized companies</t>
  </si>
  <si>
    <t>Trade Specialist – Cynthia Turner at .50 FTE for company in-depth and short-term technical assistance program component.</t>
  </si>
  <si>
    <t>Accountant II – Amber Simmons – Cash contribution from Bradley University of .05 FTE for work to monitor project expenditures, compliance, and reporting</t>
  </si>
  <si>
    <t>Personnel IV: Position Title, # of individuals with this title</t>
  </si>
  <si>
    <t xml:space="preserve">21% Fringe benefit rate; calculated from employee rate of pay.  Includes employee leave, insurance as stated in employee manual. </t>
  </si>
  <si>
    <t>Travel for 2 staff members to attend regional planning meetings, 2x year. Assumes per diem of $45/day, lodging of $100/night, and .49 mile (per state rate) for 75 mile round trip. Travel cost per trip = $417</t>
  </si>
  <si>
    <t>Hybrid EV Trainer (unit cost = $51,500) x 2</t>
  </si>
  <si>
    <t>Hydraulic Training Panel (unit cost = $15,058) x 3</t>
  </si>
  <si>
    <t>Computer lab tables (unit cost = $650) x 2</t>
  </si>
  <si>
    <t>Computer lab chairs (unit cost = $250) x 4</t>
  </si>
  <si>
    <t>Computers for student workspaces (unit cost = $1500) x 10</t>
  </si>
  <si>
    <t xml:space="preserve">Contract with Quick Transportation Company (transport students to internship site) </t>
  </si>
  <si>
    <t xml:space="preserve">Subgrant to Chapman Training Academy </t>
  </si>
  <si>
    <t xml:space="preserve">University uses a 30% indirect rate. Will apply 10% to ARC funds, with remaining 20% applied as in-kind cost share. See attached negotiated indirect cost rate agreement with DOE for additional details. </t>
  </si>
  <si>
    <t>Total Operations Cost</t>
  </si>
  <si>
    <t>Budget Narrative Worksheet for INSPIRE Project Application</t>
  </si>
  <si>
    <t>Grantee Name:
Project Title</t>
  </si>
  <si>
    <t>Below are sample operational activities, based on the required line items found in the SF-424A - 
Please delete examples and provide details pertaining to your project and its scope of work</t>
  </si>
  <si>
    <t>Make sure to break out costs by ARC &amp; matching columns</t>
  </si>
  <si>
    <t xml:space="preserve">PERSONNEL </t>
  </si>
  <si>
    <t>Example: Executive Director (# - number of personnel)</t>
  </si>
  <si>
    <t xml:space="preserve">[X percentage of time dedicated to project] FTE/PTE Executive Director for [X months] years/months, ( $X annual salary) - Name ; responsible for X.
Example: ARC cost share vs. matching cost share 
</t>
  </si>
  <si>
    <t>Example: Case Manager (# - number of personnel)</t>
  </si>
  <si>
    <t xml:space="preserve">[X number of employees with this title] FTE/PTE Development Director for [X months] years/months, ( $X annual salary) - Name ; responsible for X.
</t>
  </si>
  <si>
    <t>Describe how this is calculated.</t>
  </si>
  <si>
    <r>
      <rPr>
        <sz val="11"/>
        <color rgb="FF000000"/>
        <rFont val="Calibri"/>
      </rPr>
      <t xml:space="preserve">Travel for X staff members to attend meetings, work with partners, etc., @.X cents state mileage rate x X miles per year x X years
</t>
    </r>
    <r>
      <rPr>
        <b/>
        <sz val="11"/>
        <color rgb="FF000000"/>
        <rFont val="Calibri"/>
      </rPr>
      <t>Note</t>
    </r>
    <r>
      <rPr>
        <sz val="11"/>
        <color rgb="FF000000"/>
        <rFont val="Calibri"/>
      </rPr>
      <t xml:space="preserve">: As ARC expects to host in-person INSPIRE events this fiscal year, ARC suggests allocating money in the travel line item to attend one ARC-hosted meeting. Expenses should include travel costs for at least one but no more than two project representatives, with preference for the project director’s attendance. Applicants should estimate two full days of travel including one overnight hotel stay, airfare, ground transportation, and meals while traveling to and from the destination. For airfare (or driving), assume that the destination of the meeting will be several states away in Appalachia and that tickets will be medium- to high-priced. </t>
    </r>
    <r>
      <rPr>
        <b/>
        <sz val="11"/>
        <color rgb="FF000000"/>
        <rFont val="Calibri"/>
      </rPr>
      <t>Note</t>
    </r>
    <r>
      <rPr>
        <sz val="11"/>
        <color rgb="FF000000"/>
        <rFont val="Calibri"/>
      </rPr>
      <t>: Making this travel allocation is not required and will not affect an applicant’s score.</t>
    </r>
  </si>
  <si>
    <t>Equipment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 See Section 200.1 for federal definitions of "Equipment" and "Supply" to ensure that you are categorizing appropriately: https://www.federalregister.gov/documents/2024/04/22/2024-07496/guidance-for-federal-financial-assistance#sectno-reference-200.1
Example: 3/4 Ton Crew Cab Truck (4x4) $30,000.00; 20 ft Box Trailer Construction $10,000.00; 3/4 Ton Crew Cab Truck (4x4) $30,000.00; $36,000 x 2 - 2021 Chevrolet Express 3500 12-passenger Van - Transportation will be provided to work, job training, education, and recovery/treatment activities, as needed, to eliminate barriers to employment and treatment</t>
  </si>
  <si>
    <t>Supplies means all tangible personal property other than those described in the definition of equipment in the Uniform Guidance. A computing device is a supply if the acquisition cost is below the lesser of the capitalization level established by the recipient or subrecipient for financial statement purposes or $10,000, regardless of the length of its useful life. 
See Section 200.1 for federal definitions of "Equipment" and "Supply" to ensure that you are categorizing appropriately: https://www.federalregister.gov/documents/2024/04/22/2024-07496/guidance-for-federal-financial-assistance#sectno-reference-200.1 
Example: Dell Vostro 15 3000 Laptop (3 @ $549 each) for clients to use onsite at offices for Telehealth counseling services; AA &amp; NA books (40 x $15 each)</t>
  </si>
  <si>
    <t>If applicable, see legal guidance below and indicate which designation your project applies to: 
§200.331  - Subrecipient and contractor determinations: https://www.federalregister.gov/documents/2024/04/22/2024-07496/guidance-for-federal-financial-assistance#sectno-reference-200.331</t>
  </si>
  <si>
    <t>Other (e.g. barriers to SUD recovery &amp; employment - such as housing and transportation, marketing materials, etc.)</t>
  </si>
  <si>
    <t>Participant Support Costs Requirement</t>
  </si>
  <si>
    <t>Recipients and subrecipients must now have written policies and procedures for participant support costs. See federal definitions of "Participant" and "Participant Support Costs" in Section 200.1 and see Section 200.456: https://www.federalregister.gov/documents/2024/04/22/2024-07496/guidance-for-federal-financial-assistance#sectno-citation-200.1.</t>
  </si>
  <si>
    <t>Example: Marketing/Program Materials</t>
  </si>
  <si>
    <t>Example: Advertising jobs (local media, Indeed); program brochure design and printing; advertising for business services (revisions to website and social media pages, radio ads, newspaper ads, flyers, and community awareness activities); $25,000 annually x 2 years</t>
  </si>
  <si>
    <t xml:space="preserve">Example: Transitional/Recovery Housing  </t>
  </si>
  <si>
    <t xml:space="preserve">
Example: Security System $600; Rent ($2,000 monthly); Utilities ($500 monthly); property/liability insurance ($1,500 one year) - total for one year = $48,100 x two houses. 
Note that rent, utilities, and insurance can also be considered an indirect cost, so please keep this in mind when allocating funding so you are not duplicating costs.</t>
  </si>
  <si>
    <t>Example: Transportation Expenses</t>
  </si>
  <si>
    <t xml:space="preserve">Example: $1,500 per month x 24 months x 2 vans - Gas, maintenance, insurance for two 12-passenger vans dedicated to providing employees with transportation including those in transitional housing </t>
  </si>
  <si>
    <t>Example: Expungement</t>
  </si>
  <si>
    <t xml:space="preserve">
Example: Criminal record expungement (fees for court filings $1,500 annually x 2 years = $3000)
</t>
  </si>
  <si>
    <t>Indirect Cost Rate</t>
  </si>
  <si>
    <t>Costs not directly related to the project, but necessary for general operations - rent, utilities, accounting, record keeping, etc.​ Calculated as a % of modified total direct costs (negotiated rate or up to 15% de minimis rate). See the Template tab for more information on how this is calculated.</t>
  </si>
  <si>
    <t>TOTAL</t>
  </si>
  <si>
    <t>INDIRECT COST</t>
  </si>
  <si>
    <t xml:space="preserve">COST SHARE BREAKOUTS </t>
  </si>
  <si>
    <t>Example: The total cost share for this project is 20% with all 6 counties classified by ARC as "distressed."</t>
  </si>
  <si>
    <t>Example: Cash contributions (each of the below line items are samples only)</t>
  </si>
  <si>
    <t xml:space="preserve">Office Manager $60,000 1 FTE for two years (Cash Contribution by grantee)  </t>
  </si>
  <si>
    <t xml:space="preserve">Assistant Director, (Cash contribution by grantee); @ .25 FTE Year 1 ( $41,000 x 25% = $10,250); .10 FTE Year 2 ($41,000 x 10% = $4,100) </t>
  </si>
  <si>
    <t xml:space="preserve">Marketing and Resource Development, (Cash contribution by grantee); .20 FTE Year 1 ($45,000 x 20% = $9,000); .10 FTE Year 2 ($45,000 x 10% = $4,500) </t>
  </si>
  <si>
    <t>Recovery Housing Director, @ .30 FTE Year 1 $11,300; .10 FTE Year 2 $3,767 (Cash contribution by grantee)</t>
  </si>
  <si>
    <t xml:space="preserve">Facilities Manager, (Cash contribution by grantee) @ .20 FTE Year 1 ($62,500 x 20% = $12,500); .10 FTE Year 2 ($62,500 x 10% = $6,250) </t>
  </si>
  <si>
    <t xml:space="preserve">Main Office expenses 2 years </t>
  </si>
  <si>
    <t xml:space="preserve">Equipment </t>
  </si>
  <si>
    <t xml:space="preserve">Transportation Expenses - Other (Gas and insurance) </t>
  </si>
  <si>
    <t xml:space="preserve">Fringe Benefits for Cash Contribution Personnel </t>
  </si>
  <si>
    <t>Total Cash Contributions</t>
  </si>
  <si>
    <t>In-kind contributions</t>
  </si>
  <si>
    <t>Total In-kind contributions</t>
  </si>
  <si>
    <t xml:space="preserve">TOTAL PROJECT COST </t>
  </si>
  <si>
    <t>Note: This worksheet is intended to be a helpful tool in developing the Budget Narrative text for the final grant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</si>
</sst>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22" x14ac:knownFonts="1">
    <font>
      <sz val="11"/>
      <color theme="1"/>
      <name val="Calibri"/>
      <family val="2"/>
      <scheme val="minor"/>
    </font>
    <font>
      <sz val="11"/>
      <color rgb="FFFF0000"/>
      <name val="Calibri"/>
      <family val="2"/>
    </font>
    <font>
      <b/>
      <sz val="14"/>
      <color rgb="FF000000"/>
      <name val="Calibri"/>
      <family val="2"/>
    </font>
    <font>
      <b/>
      <sz val="11"/>
      <color rgb="FF000000"/>
      <name val="Calibri"/>
      <family val="2"/>
    </font>
    <font>
      <sz val="11"/>
      <color rgb="FF000000"/>
      <name val="Calibri"/>
      <family val="2"/>
    </font>
    <font>
      <b/>
      <sz val="11"/>
      <name val="Calibri"/>
      <family val="2"/>
    </font>
    <font>
      <sz val="11"/>
      <name val="Calibri"/>
      <family val="2"/>
    </font>
    <font>
      <b/>
      <sz val="12"/>
      <name val="Calibri"/>
      <family val="2"/>
    </font>
    <font>
      <b/>
      <sz val="11"/>
      <color theme="1"/>
      <name val="Calibri"/>
      <family val="2"/>
      <scheme val="minor"/>
    </font>
    <font>
      <b/>
      <i/>
      <sz val="11"/>
      <color rgb="FF000000"/>
      <name val="Calibri"/>
      <family val="2"/>
    </font>
    <font>
      <b/>
      <sz val="14"/>
      <color theme="1"/>
      <name val="Calibri"/>
      <family val="2"/>
      <scheme val="minor"/>
    </font>
    <font>
      <b/>
      <i/>
      <sz val="11"/>
      <color theme="1"/>
      <name val="Calibri"/>
      <family val="2"/>
      <scheme val="minor"/>
    </font>
    <font>
      <b/>
      <sz val="11"/>
      <name val="Calibri"/>
      <family val="2"/>
      <scheme val="minor"/>
    </font>
    <font>
      <sz val="11"/>
      <name val="Calibri"/>
      <family val="2"/>
      <scheme val="minor"/>
    </font>
    <font>
      <b/>
      <sz val="12"/>
      <name val="Calibri"/>
      <family val="2"/>
      <scheme val="minor"/>
    </font>
    <font>
      <sz val="11"/>
      <color rgb="FF000000"/>
      <name val="Calibri"/>
    </font>
    <font>
      <b/>
      <sz val="11"/>
      <color rgb="FF000000"/>
      <name val="Calibri"/>
    </font>
    <font>
      <i/>
      <sz val="11"/>
      <color rgb="FF000000"/>
      <name val="Calibri"/>
    </font>
    <font>
      <sz val="11"/>
      <name val="Calibri"/>
      <charset val="1"/>
    </font>
    <font>
      <b/>
      <sz val="14"/>
      <color rgb="FF000000"/>
      <name val="Calibri"/>
    </font>
    <font>
      <b/>
      <i/>
      <sz val="12"/>
      <color rgb="FF000000"/>
      <name val="Calibri"/>
    </font>
    <font>
      <b/>
      <i/>
      <sz val="10"/>
      <color rgb="FF000000"/>
      <name val="Calibri"/>
    </font>
  </fonts>
  <fills count="21">
    <fill>
      <patternFill patternType="none"/>
    </fill>
    <fill>
      <patternFill patternType="gray125"/>
    </fill>
    <fill>
      <patternFill patternType="solid">
        <fgColor rgb="FF9BC2E6"/>
        <bgColor rgb="FF000000"/>
      </patternFill>
    </fill>
    <fill>
      <patternFill patternType="solid">
        <fgColor rgb="FFFFF2CC"/>
        <bgColor rgb="FF000000"/>
      </patternFill>
    </fill>
    <fill>
      <patternFill patternType="solid">
        <fgColor rgb="FFF4B084"/>
        <bgColor rgb="FF000000"/>
      </patternFill>
    </fill>
    <fill>
      <patternFill patternType="solid">
        <fgColor rgb="FFA9D08E"/>
        <bgColor rgb="FF000000"/>
      </patternFill>
    </fill>
    <fill>
      <patternFill patternType="solid">
        <fgColor rgb="FFD9E1F2"/>
        <bgColor rgb="FF000000"/>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AFAA5"/>
        <bgColor indexed="64"/>
      </patternFill>
    </fill>
    <fill>
      <patternFill patternType="solid">
        <fgColor theme="0"/>
        <bgColor rgb="FF000000"/>
      </patternFill>
    </fill>
  </fills>
  <borders count="92">
    <border>
      <left/>
      <right/>
      <top/>
      <bottom/>
      <diagonal/>
    </border>
    <border>
      <left/>
      <right style="medium">
        <color rgb="FF000000"/>
      </right>
      <top/>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style="medium">
        <color rgb="FF000000"/>
      </bottom>
      <diagonal/>
    </border>
    <border>
      <left style="thin">
        <color indexed="64"/>
      </left>
      <right style="medium">
        <color rgb="FF000000"/>
      </right>
      <top style="thin">
        <color rgb="FF000000"/>
      </top>
      <bottom/>
      <diagonal/>
    </border>
    <border>
      <left/>
      <right style="medium">
        <color rgb="FF000000"/>
      </right>
      <top/>
      <bottom style="thin">
        <color indexed="64"/>
      </bottom>
      <diagonal/>
    </border>
    <border>
      <left style="medium">
        <color rgb="FF000000"/>
      </left>
      <right style="thin">
        <color indexed="64"/>
      </right>
      <top/>
      <bottom/>
      <diagonal/>
    </border>
    <border>
      <left style="medium">
        <color rgb="FF000000"/>
      </left>
      <right/>
      <top/>
      <bottom style="thin">
        <color indexed="64"/>
      </bottom>
      <diagonal/>
    </border>
    <border>
      <left style="medium">
        <color rgb="FF000000"/>
      </left>
      <right/>
      <top/>
      <bottom style="thin">
        <color rgb="FF000000"/>
      </bottom>
      <diagonal/>
    </border>
    <border>
      <left style="medium">
        <color rgb="FF000000"/>
      </left>
      <right style="thin">
        <color indexed="64"/>
      </right>
      <top/>
      <bottom style="medium">
        <color rgb="FF000000"/>
      </bottom>
      <diagonal/>
    </border>
    <border>
      <left style="medium">
        <color rgb="FF000000"/>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indexed="64"/>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top style="medium">
        <color indexed="64"/>
      </top>
      <bottom style="medium">
        <color indexed="64"/>
      </bottom>
      <diagonal/>
    </border>
    <border>
      <left/>
      <right style="thin">
        <color rgb="FF000000"/>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right style="medium">
        <color indexed="64"/>
      </right>
      <top/>
      <bottom/>
      <diagonal/>
    </border>
    <border>
      <left style="medium">
        <color indexed="64"/>
      </left>
      <right style="thin">
        <color rgb="FF000000"/>
      </right>
      <top/>
      <bottom style="medium">
        <color indexed="64"/>
      </bottom>
      <diagonal/>
    </border>
    <border>
      <left style="medium">
        <color indexed="64"/>
      </left>
      <right style="thin">
        <color rgb="FF000000"/>
      </right>
      <top/>
      <bottom/>
      <diagonal/>
    </border>
    <border>
      <left style="medium">
        <color rgb="FF000000"/>
      </left>
      <right style="thin">
        <color rgb="FF000000"/>
      </right>
      <top/>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thin">
        <color rgb="FF000000"/>
      </bottom>
      <diagonal/>
    </border>
    <border>
      <left style="thin">
        <color rgb="FF000000"/>
      </left>
      <right style="medium">
        <color indexed="64"/>
      </right>
      <top/>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diagonal/>
    </border>
  </borders>
  <cellStyleXfs count="1">
    <xf numFmtId="0" fontId="0" fillId="0" borderId="0"/>
  </cellStyleXfs>
  <cellXfs count="314">
    <xf numFmtId="0" fontId="0" fillId="0" borderId="0" xfId="0"/>
    <xf numFmtId="164" fontId="0" fillId="0" borderId="0" xfId="0" applyNumberFormat="1"/>
    <xf numFmtId="164" fontId="8" fillId="9" borderId="23" xfId="0" applyNumberFormat="1" applyFont="1" applyFill="1" applyBorder="1" applyAlignment="1">
      <alignment horizontal="center"/>
    </xf>
    <xf numFmtId="164" fontId="8" fillId="9" borderId="24" xfId="0" applyNumberFormat="1" applyFont="1" applyFill="1" applyBorder="1"/>
    <xf numFmtId="2" fontId="1" fillId="2" borderId="13" xfId="0" applyNumberFormat="1" applyFont="1" applyFill="1" applyBorder="1"/>
    <xf numFmtId="2" fontId="5" fillId="7" borderId="20" xfId="0" applyNumberFormat="1" applyFont="1" applyFill="1" applyBorder="1" applyAlignment="1">
      <alignment horizontal="right" wrapText="1"/>
    </xf>
    <xf numFmtId="2" fontId="5" fillId="7" borderId="21" xfId="0" applyNumberFormat="1" applyFont="1" applyFill="1" applyBorder="1" applyAlignment="1">
      <alignment horizontal="right" wrapText="1"/>
    </xf>
    <xf numFmtId="2" fontId="0" fillId="0" borderId="0" xfId="0" applyNumberFormat="1"/>
    <xf numFmtId="2" fontId="5" fillId="3" borderId="18" xfId="0" applyNumberFormat="1" applyFont="1" applyFill="1" applyBorder="1" applyAlignment="1">
      <alignment vertical="center" wrapText="1"/>
    </xf>
    <xf numFmtId="2" fontId="5" fillId="4" borderId="33" xfId="0" applyNumberFormat="1" applyFont="1" applyFill="1" applyBorder="1" applyAlignment="1">
      <alignment horizontal="center"/>
    </xf>
    <xf numFmtId="2" fontId="5" fillId="5" borderId="33" xfId="0" applyNumberFormat="1" applyFont="1" applyFill="1" applyBorder="1" applyAlignment="1">
      <alignment horizontal="center"/>
    </xf>
    <xf numFmtId="2" fontId="4" fillId="0" borderId="33" xfId="0" applyNumberFormat="1" applyFont="1" applyBorder="1" applyAlignment="1">
      <alignment horizontal="left" vertical="top" wrapText="1"/>
    </xf>
    <xf numFmtId="2" fontId="0" fillId="0" borderId="33" xfId="0" applyNumberFormat="1" applyBorder="1"/>
    <xf numFmtId="2" fontId="4" fillId="0" borderId="33" xfId="0" applyNumberFormat="1" applyFont="1" applyBorder="1" applyAlignment="1">
      <alignment vertical="center" wrapText="1"/>
    </xf>
    <xf numFmtId="2" fontId="6" fillId="0" borderId="33" xfId="0" applyNumberFormat="1" applyFont="1" applyBorder="1" applyAlignment="1">
      <alignment vertical="center" wrapText="1"/>
    </xf>
    <xf numFmtId="164" fontId="1" fillId="2" borderId="3" xfId="0" applyNumberFormat="1" applyFont="1" applyFill="1" applyBorder="1"/>
    <xf numFmtId="164" fontId="1" fillId="2" borderId="4" xfId="0" applyNumberFormat="1" applyFont="1" applyFill="1" applyBorder="1"/>
    <xf numFmtId="164" fontId="6" fillId="0" borderId="6" xfId="0" applyNumberFormat="1" applyFont="1" applyBorder="1"/>
    <xf numFmtId="164" fontId="6" fillId="0" borderId="17" xfId="0" applyNumberFormat="1" applyFont="1" applyBorder="1"/>
    <xf numFmtId="164" fontId="6" fillId="0" borderId="8" xfId="0" applyNumberFormat="1" applyFont="1" applyBorder="1"/>
    <xf numFmtId="2" fontId="4" fillId="0" borderId="22" xfId="0" applyNumberFormat="1" applyFont="1" applyBorder="1" applyAlignment="1">
      <alignment vertical="top" wrapText="1"/>
    </xf>
    <xf numFmtId="2" fontId="4" fillId="0" borderId="33" xfId="0" applyNumberFormat="1" applyFont="1" applyBorder="1" applyAlignment="1">
      <alignment horizontal="left" vertical="center" wrapText="1"/>
    </xf>
    <xf numFmtId="164" fontId="6" fillId="8" borderId="27" xfId="0" applyNumberFormat="1" applyFont="1" applyFill="1" applyBorder="1"/>
    <xf numFmtId="164" fontId="6" fillId="8" borderId="34" xfId="0" applyNumberFormat="1" applyFont="1" applyFill="1" applyBorder="1"/>
    <xf numFmtId="165" fontId="12" fillId="12" borderId="27" xfId="0" applyNumberFormat="1" applyFont="1" applyFill="1" applyBorder="1" applyAlignment="1">
      <alignment horizontal="center" vertical="center"/>
    </xf>
    <xf numFmtId="165" fontId="13" fillId="0" borderId="27" xfId="0" applyNumberFormat="1" applyFont="1" applyBorder="1"/>
    <xf numFmtId="0" fontId="0" fillId="0" borderId="0" xfId="0" applyAlignment="1">
      <alignment wrapText="1"/>
    </xf>
    <xf numFmtId="165" fontId="13" fillId="0" borderId="27" xfId="0" applyNumberFormat="1" applyFont="1" applyBorder="1" applyAlignment="1">
      <alignment vertical="top"/>
    </xf>
    <xf numFmtId="0" fontId="12" fillId="15" borderId="31" xfId="0" applyFont="1" applyFill="1" applyBorder="1" applyAlignment="1">
      <alignment horizontal="left"/>
    </xf>
    <xf numFmtId="0" fontId="8" fillId="10" borderId="42" xfId="0" applyFont="1" applyFill="1" applyBorder="1" applyAlignment="1">
      <alignment horizontal="center"/>
    </xf>
    <xf numFmtId="0" fontId="0" fillId="10" borderId="0" xfId="0" applyFill="1"/>
    <xf numFmtId="0" fontId="0" fillId="10" borderId="9" xfId="0" applyFill="1" applyBorder="1"/>
    <xf numFmtId="0" fontId="8" fillId="10" borderId="42" xfId="0" applyFont="1" applyFill="1" applyBorder="1" applyAlignment="1">
      <alignment horizontal="left"/>
    </xf>
    <xf numFmtId="0" fontId="11" fillId="10" borderId="0" xfId="0" applyFont="1" applyFill="1"/>
    <xf numFmtId="0" fontId="12" fillId="11" borderId="43" xfId="0" applyFont="1" applyFill="1" applyBorder="1" applyAlignment="1">
      <alignment horizontal="center" vertical="center" wrapText="1"/>
    </xf>
    <xf numFmtId="0" fontId="12" fillId="12" borderId="43" xfId="0" applyFont="1" applyFill="1" applyBorder="1" applyAlignment="1">
      <alignment horizontal="center" vertical="center"/>
    </xf>
    <xf numFmtId="165" fontId="12" fillId="12" borderId="45" xfId="0" applyNumberFormat="1" applyFont="1" applyFill="1" applyBorder="1" applyAlignment="1">
      <alignment horizontal="center" vertical="center"/>
    </xf>
    <xf numFmtId="0" fontId="12" fillId="13" borderId="43" xfId="0" applyFont="1" applyFill="1" applyBorder="1"/>
    <xf numFmtId="165" fontId="13" fillId="0" borderId="45" xfId="0" applyNumberFormat="1" applyFont="1" applyBorder="1"/>
    <xf numFmtId="0" fontId="12" fillId="14" borderId="43" xfId="0" applyFont="1" applyFill="1" applyBorder="1" applyAlignment="1">
      <alignment horizontal="left"/>
    </xf>
    <xf numFmtId="0" fontId="12" fillId="15" borderId="49" xfId="0" applyFont="1" applyFill="1" applyBorder="1" applyAlignment="1">
      <alignment horizontal="left"/>
    </xf>
    <xf numFmtId="0" fontId="14" fillId="16" borderId="43" xfId="0" applyFont="1" applyFill="1" applyBorder="1"/>
    <xf numFmtId="0" fontId="14" fillId="16" borderId="43" xfId="0" applyFont="1" applyFill="1" applyBorder="1" applyAlignment="1">
      <alignment horizontal="left"/>
    </xf>
    <xf numFmtId="0" fontId="13" fillId="0" borderId="43" xfId="0" applyFont="1" applyBorder="1" applyAlignment="1">
      <alignment horizontal="left" vertical="top" wrapText="1"/>
    </xf>
    <xf numFmtId="0" fontId="14" fillId="16" borderId="43" xfId="0" applyFont="1" applyFill="1" applyBorder="1" applyAlignment="1">
      <alignment horizontal="left" vertical="top" wrapText="1"/>
    </xf>
    <xf numFmtId="0" fontId="14" fillId="16" borderId="43" xfId="0" applyFont="1" applyFill="1" applyBorder="1" applyAlignment="1">
      <alignment vertical="top" wrapText="1"/>
    </xf>
    <xf numFmtId="0" fontId="13" fillId="0" borderId="43" xfId="0" applyFont="1" applyBorder="1" applyAlignment="1">
      <alignment vertical="top" wrapText="1"/>
    </xf>
    <xf numFmtId="0" fontId="12" fillId="17" borderId="43" xfId="0" applyFont="1" applyFill="1" applyBorder="1" applyAlignment="1">
      <alignment horizontal="left"/>
    </xf>
    <xf numFmtId="0" fontId="12" fillId="17" borderId="43" xfId="0" applyFont="1" applyFill="1" applyBorder="1" applyAlignment="1">
      <alignment vertical="top" wrapText="1"/>
    </xf>
    <xf numFmtId="0" fontId="12" fillId="17" borderId="43" xfId="0" applyFont="1" applyFill="1" applyBorder="1"/>
    <xf numFmtId="0" fontId="12" fillId="14" borderId="43" xfId="0" applyFont="1" applyFill="1" applyBorder="1"/>
    <xf numFmtId="0" fontId="13" fillId="0" borderId="0" xfId="0" applyFont="1"/>
    <xf numFmtId="0" fontId="13" fillId="0" borderId="43" xfId="0" applyFont="1" applyBorder="1" applyAlignment="1">
      <alignment vertical="center" wrapText="1"/>
    </xf>
    <xf numFmtId="0" fontId="13" fillId="13" borderId="43" xfId="0" applyFont="1" applyFill="1" applyBorder="1" applyAlignment="1">
      <alignment horizontal="left" vertical="top" wrapText="1"/>
    </xf>
    <xf numFmtId="0" fontId="12" fillId="18" borderId="43" xfId="0" applyFont="1" applyFill="1" applyBorder="1"/>
    <xf numFmtId="0" fontId="13" fillId="15" borderId="0" xfId="0" applyFont="1" applyFill="1"/>
    <xf numFmtId="165" fontId="13" fillId="15" borderId="0" xfId="0" applyNumberFormat="1" applyFont="1" applyFill="1"/>
    <xf numFmtId="165" fontId="13" fillId="0" borderId="12" xfId="0" applyNumberFormat="1" applyFont="1" applyBorder="1"/>
    <xf numFmtId="165" fontId="13" fillId="0" borderId="51" xfId="0" applyNumberFormat="1" applyFont="1" applyBorder="1"/>
    <xf numFmtId="0" fontId="12" fillId="14" borderId="48" xfId="0" applyFont="1" applyFill="1" applyBorder="1" applyAlignment="1">
      <alignment horizontal="center" vertical="center"/>
    </xf>
    <xf numFmtId="165" fontId="13" fillId="0" borderId="11" xfId="0" applyNumberFormat="1" applyFont="1" applyBorder="1"/>
    <xf numFmtId="165" fontId="13" fillId="0" borderId="52" xfId="0" applyNumberFormat="1" applyFont="1" applyBorder="1"/>
    <xf numFmtId="0" fontId="12" fillId="15" borderId="0" xfId="0" applyFont="1" applyFill="1" applyAlignment="1">
      <alignment horizontal="left" vertical="top" wrapText="1"/>
    </xf>
    <xf numFmtId="0" fontId="12" fillId="9" borderId="53" xfId="0" applyFont="1" applyFill="1" applyBorder="1" applyAlignment="1">
      <alignment horizontal="right" vertical="center" wrapText="1"/>
    </xf>
    <xf numFmtId="165" fontId="13" fillId="9" borderId="54" xfId="0" applyNumberFormat="1" applyFont="1" applyFill="1" applyBorder="1"/>
    <xf numFmtId="165" fontId="13" fillId="9" borderId="55" xfId="0" applyNumberFormat="1" applyFont="1" applyFill="1" applyBorder="1"/>
    <xf numFmtId="0" fontId="12" fillId="14" borderId="47" xfId="0" applyFont="1" applyFill="1" applyBorder="1"/>
    <xf numFmtId="165" fontId="13" fillId="0" borderId="32" xfId="0" applyNumberFormat="1" applyFont="1" applyBorder="1"/>
    <xf numFmtId="165" fontId="13" fillId="0" borderId="56" xfId="0" applyNumberFormat="1" applyFont="1" applyBorder="1"/>
    <xf numFmtId="0" fontId="12" fillId="12" borderId="53" xfId="0" applyFont="1" applyFill="1" applyBorder="1" applyAlignment="1">
      <alignment horizontal="right" vertical="top"/>
    </xf>
    <xf numFmtId="165" fontId="13" fillId="12" borderId="54" xfId="0" applyNumberFormat="1" applyFont="1" applyFill="1" applyBorder="1"/>
    <xf numFmtId="165" fontId="12" fillId="12" borderId="54" xfId="0" applyNumberFormat="1" applyFont="1" applyFill="1" applyBorder="1"/>
    <xf numFmtId="165" fontId="13" fillId="12" borderId="55" xfId="0" applyNumberFormat="1" applyFont="1" applyFill="1" applyBorder="1"/>
    <xf numFmtId="0" fontId="13" fillId="0" borderId="46" xfId="0" applyFont="1" applyBorder="1" applyAlignment="1">
      <alignment vertical="top" wrapText="1"/>
    </xf>
    <xf numFmtId="0" fontId="12" fillId="14" borderId="48" xfId="0" applyFont="1" applyFill="1" applyBorder="1"/>
    <xf numFmtId="0" fontId="12" fillId="9" borderId="53" xfId="0" applyFont="1" applyFill="1" applyBorder="1" applyAlignment="1">
      <alignment horizontal="right"/>
    </xf>
    <xf numFmtId="165" fontId="12" fillId="9" borderId="54" xfId="0" applyNumberFormat="1" applyFont="1" applyFill="1" applyBorder="1"/>
    <xf numFmtId="165" fontId="12" fillId="9" borderId="55" xfId="0" applyNumberFormat="1" applyFont="1" applyFill="1" applyBorder="1"/>
    <xf numFmtId="0" fontId="12" fillId="12" borderId="46" xfId="0" applyFont="1" applyFill="1" applyBorder="1" applyAlignment="1">
      <alignment horizontal="right"/>
    </xf>
    <xf numFmtId="165" fontId="13" fillId="12" borderId="12" xfId="0" applyNumberFormat="1" applyFont="1" applyFill="1" applyBorder="1"/>
    <xf numFmtId="165" fontId="13" fillId="12" borderId="51" xfId="0" applyNumberFormat="1" applyFont="1" applyFill="1" applyBorder="1"/>
    <xf numFmtId="2" fontId="5" fillId="7" borderId="59" xfId="0" applyNumberFormat="1" applyFont="1" applyFill="1" applyBorder="1" applyAlignment="1">
      <alignment horizontal="right" wrapText="1"/>
    </xf>
    <xf numFmtId="0" fontId="15" fillId="0" borderId="58" xfId="0" applyFont="1" applyBorder="1" applyAlignment="1">
      <alignment horizontal="left"/>
    </xf>
    <xf numFmtId="0" fontId="15" fillId="0" borderId="58" xfId="0" applyFont="1" applyBorder="1" applyAlignment="1">
      <alignment horizontal="left" wrapText="1"/>
    </xf>
    <xf numFmtId="9" fontId="15" fillId="0" borderId="8" xfId="0" applyNumberFormat="1" applyFont="1" applyBorder="1"/>
    <xf numFmtId="0" fontId="15" fillId="9" borderId="58" xfId="0" applyFont="1" applyFill="1" applyBorder="1" applyAlignment="1">
      <alignment horizontal="left" wrapText="1"/>
    </xf>
    <xf numFmtId="44" fontId="15" fillId="9" borderId="8" xfId="0" applyNumberFormat="1" applyFont="1" applyFill="1" applyBorder="1"/>
    <xf numFmtId="44" fontId="15" fillId="13" borderId="8" xfId="0" applyNumberFormat="1" applyFont="1" applyFill="1" applyBorder="1"/>
    <xf numFmtId="0" fontId="15" fillId="0" borderId="61" xfId="0" applyFont="1" applyBorder="1" applyAlignment="1">
      <alignment horizontal="left"/>
    </xf>
    <xf numFmtId="44" fontId="15" fillId="13" borderId="25" xfId="0" applyNumberFormat="1" applyFont="1" applyFill="1" applyBorder="1"/>
    <xf numFmtId="0" fontId="15" fillId="11" borderId="58" xfId="0" applyFont="1" applyFill="1" applyBorder="1" applyAlignment="1">
      <alignment horizontal="left"/>
    </xf>
    <xf numFmtId="44" fontId="15" fillId="11" borderId="8" xfId="0" applyNumberFormat="1" applyFont="1" applyFill="1" applyBorder="1"/>
    <xf numFmtId="164" fontId="6" fillId="0" borderId="63" xfId="0" applyNumberFormat="1" applyFont="1" applyBorder="1"/>
    <xf numFmtId="44" fontId="6" fillId="8" borderId="8" xfId="0" applyNumberFormat="1" applyFont="1" applyFill="1" applyBorder="1"/>
    <xf numFmtId="44" fontId="6" fillId="0" borderId="8" xfId="0" applyNumberFormat="1" applyFont="1" applyBorder="1"/>
    <xf numFmtId="2" fontId="5" fillId="4" borderId="64" xfId="0" applyNumberFormat="1" applyFont="1" applyFill="1" applyBorder="1" applyAlignment="1">
      <alignment horizontal="center"/>
    </xf>
    <xf numFmtId="164" fontId="5" fillId="7" borderId="65" xfId="0" applyNumberFormat="1" applyFont="1" applyFill="1" applyBorder="1"/>
    <xf numFmtId="164" fontId="5" fillId="19" borderId="60" xfId="0" applyNumberFormat="1" applyFont="1" applyFill="1" applyBorder="1"/>
    <xf numFmtId="164" fontId="5" fillId="19" borderId="62" xfId="0" applyNumberFormat="1" applyFont="1" applyFill="1" applyBorder="1"/>
    <xf numFmtId="164" fontId="6" fillId="13" borderId="8" xfId="0" applyNumberFormat="1" applyFont="1" applyFill="1" applyBorder="1" applyAlignment="1">
      <alignment horizontal="right"/>
    </xf>
    <xf numFmtId="164" fontId="6" fillId="13" borderId="63" xfId="0" applyNumberFormat="1" applyFont="1" applyFill="1" applyBorder="1" applyAlignment="1">
      <alignment horizontal="right"/>
    </xf>
    <xf numFmtId="0" fontId="16" fillId="0" borderId="66" xfId="0" applyFont="1" applyBorder="1" applyAlignment="1">
      <alignment horizontal="center"/>
    </xf>
    <xf numFmtId="0" fontId="0" fillId="0" borderId="29" xfId="0" applyBorder="1" applyAlignment="1">
      <alignment vertical="top"/>
    </xf>
    <xf numFmtId="164" fontId="6" fillId="0" borderId="11" xfId="0" applyNumberFormat="1" applyFont="1" applyBorder="1" applyAlignment="1">
      <alignment vertical="top"/>
    </xf>
    <xf numFmtId="164" fontId="6" fillId="0" borderId="27" xfId="0" applyNumberFormat="1" applyFont="1" applyBorder="1" applyAlignment="1">
      <alignment vertical="top"/>
    </xf>
    <xf numFmtId="0" fontId="0" fillId="0" borderId="27" xfId="0" applyBorder="1" applyAlignment="1">
      <alignment vertical="top"/>
    </xf>
    <xf numFmtId="164" fontId="6" fillId="14" borderId="69" xfId="0" applyNumberFormat="1" applyFont="1" applyFill="1" applyBorder="1" applyAlignment="1">
      <alignment horizontal="center" vertical="top"/>
    </xf>
    <xf numFmtId="164" fontId="6" fillId="14" borderId="0" xfId="0" applyNumberFormat="1" applyFont="1" applyFill="1" applyAlignment="1">
      <alignment horizontal="center" vertical="top"/>
    </xf>
    <xf numFmtId="2" fontId="6" fillId="0" borderId="71" xfId="0" applyNumberFormat="1" applyFont="1" applyBorder="1" applyAlignment="1">
      <alignment wrapText="1"/>
    </xf>
    <xf numFmtId="164" fontId="6" fillId="0" borderId="10" xfId="0" applyNumberFormat="1" applyFont="1" applyBorder="1" applyAlignment="1">
      <alignment vertical="top"/>
    </xf>
    <xf numFmtId="2" fontId="5" fillId="5" borderId="18" xfId="0" applyNumberFormat="1" applyFont="1" applyFill="1" applyBorder="1" applyAlignment="1">
      <alignment horizontal="center"/>
    </xf>
    <xf numFmtId="164" fontId="5" fillId="4" borderId="50" xfId="0" applyNumberFormat="1" applyFont="1" applyFill="1" applyBorder="1" applyAlignment="1">
      <alignment horizontal="center"/>
    </xf>
    <xf numFmtId="2" fontId="6" fillId="13" borderId="71" xfId="0" applyNumberFormat="1" applyFont="1" applyFill="1" applyBorder="1" applyAlignment="1">
      <alignment wrapText="1"/>
    </xf>
    <xf numFmtId="0" fontId="0" fillId="13" borderId="29" xfId="0" applyFill="1" applyBorder="1" applyAlignment="1">
      <alignment vertical="top"/>
    </xf>
    <xf numFmtId="164" fontId="6" fillId="13" borderId="10" xfId="0" applyNumberFormat="1" applyFont="1" applyFill="1" applyBorder="1" applyAlignment="1">
      <alignment vertical="top"/>
    </xf>
    <xf numFmtId="2" fontId="6" fillId="13" borderId="72" xfId="0" applyNumberFormat="1" applyFont="1" applyFill="1" applyBorder="1" applyAlignment="1">
      <alignment wrapText="1"/>
    </xf>
    <xf numFmtId="2" fontId="5" fillId="6" borderId="73" xfId="0" applyNumberFormat="1" applyFont="1" applyFill="1" applyBorder="1"/>
    <xf numFmtId="164" fontId="6" fillId="14" borderId="76" xfId="0" applyNumberFormat="1" applyFont="1" applyFill="1" applyBorder="1" applyAlignment="1">
      <alignment horizontal="center" vertical="top"/>
    </xf>
    <xf numFmtId="164" fontId="6" fillId="13" borderId="27" xfId="0" applyNumberFormat="1" applyFont="1" applyFill="1" applyBorder="1" applyAlignment="1">
      <alignment vertical="top"/>
    </xf>
    <xf numFmtId="2" fontId="5" fillId="6" borderId="77" xfId="0" applyNumberFormat="1" applyFont="1" applyFill="1" applyBorder="1"/>
    <xf numFmtId="164" fontId="6" fillId="14" borderId="78" xfId="0" applyNumberFormat="1" applyFont="1" applyFill="1" applyBorder="1" applyAlignment="1">
      <alignment horizontal="center" vertical="top"/>
    </xf>
    <xf numFmtId="2" fontId="6" fillId="0" borderId="27" xfId="0" applyNumberFormat="1" applyFont="1" applyBorder="1" applyAlignment="1">
      <alignment wrapText="1"/>
    </xf>
    <xf numFmtId="2" fontId="6" fillId="13" borderId="27" xfId="0" applyNumberFormat="1" applyFont="1" applyFill="1" applyBorder="1" applyAlignment="1">
      <alignment wrapText="1"/>
    </xf>
    <xf numFmtId="0" fontId="0" fillId="13" borderId="27" xfId="0" applyFill="1" applyBorder="1" applyAlignment="1">
      <alignment vertical="top"/>
    </xf>
    <xf numFmtId="2" fontId="5" fillId="6" borderId="80" xfId="0" applyNumberFormat="1" applyFont="1" applyFill="1" applyBorder="1"/>
    <xf numFmtId="2" fontId="6" fillId="0" borderId="81" xfId="0" applyNumberFormat="1" applyFont="1" applyBorder="1" applyAlignment="1">
      <alignment wrapText="1"/>
    </xf>
    <xf numFmtId="2" fontId="6" fillId="20" borderId="0" xfId="0" applyNumberFormat="1" applyFont="1" applyFill="1" applyAlignment="1">
      <alignment wrapText="1"/>
    </xf>
    <xf numFmtId="164" fontId="6" fillId="0" borderId="32" xfId="0" applyNumberFormat="1" applyFont="1" applyBorder="1"/>
    <xf numFmtId="0" fontId="0" fillId="0" borderId="9" xfId="0" applyBorder="1"/>
    <xf numFmtId="164" fontId="6" fillId="0" borderId="29" xfId="0" applyNumberFormat="1" applyFont="1" applyBorder="1"/>
    <xf numFmtId="0" fontId="0" fillId="0" borderId="29" xfId="0" applyBorder="1"/>
    <xf numFmtId="2" fontId="5" fillId="6" borderId="72" xfId="0" applyNumberFormat="1" applyFont="1" applyFill="1" applyBorder="1"/>
    <xf numFmtId="2" fontId="4" fillId="0" borderId="70" xfId="0" applyNumberFormat="1" applyFont="1" applyBorder="1" applyAlignment="1">
      <alignment vertical="center" wrapText="1"/>
    </xf>
    <xf numFmtId="164" fontId="6" fillId="0" borderId="82" xfId="0" applyNumberFormat="1" applyFont="1" applyBorder="1"/>
    <xf numFmtId="2" fontId="5" fillId="11" borderId="77" xfId="0" applyNumberFormat="1" applyFont="1" applyFill="1" applyBorder="1" applyAlignment="1">
      <alignment horizontal="right" wrapText="1"/>
    </xf>
    <xf numFmtId="164" fontId="8" fillId="11" borderId="75" xfId="0" applyNumberFormat="1" applyFont="1" applyFill="1" applyBorder="1"/>
    <xf numFmtId="164" fontId="5" fillId="11" borderId="83" xfId="0" applyNumberFormat="1" applyFont="1" applyFill="1" applyBorder="1" applyAlignment="1">
      <alignment horizontal="right"/>
    </xf>
    <xf numFmtId="164" fontId="5" fillId="11" borderId="84" xfId="0" applyNumberFormat="1" applyFont="1" applyFill="1" applyBorder="1" applyAlignment="1">
      <alignment horizontal="right"/>
    </xf>
    <xf numFmtId="2" fontId="5" fillId="11" borderId="79" xfId="0" applyNumberFormat="1" applyFont="1" applyFill="1" applyBorder="1" applyAlignment="1">
      <alignment horizontal="right" wrapText="1"/>
    </xf>
    <xf numFmtId="164" fontId="5" fillId="11" borderId="85" xfId="0" applyNumberFormat="1" applyFont="1" applyFill="1" applyBorder="1" applyAlignment="1">
      <alignment horizontal="right"/>
    </xf>
    <xf numFmtId="164" fontId="6" fillId="14" borderId="32" xfId="0" applyNumberFormat="1" applyFont="1" applyFill="1" applyBorder="1"/>
    <xf numFmtId="164" fontId="6" fillId="14" borderId="9" xfId="0" applyNumberFormat="1" applyFont="1" applyFill="1" applyBorder="1"/>
    <xf numFmtId="164" fontId="6" fillId="14" borderId="29" xfId="0" applyNumberFormat="1" applyFont="1" applyFill="1" applyBorder="1"/>
    <xf numFmtId="164" fontId="6" fillId="14" borderId="82" xfId="0" applyNumberFormat="1" applyFont="1" applyFill="1" applyBorder="1"/>
    <xf numFmtId="2" fontId="7" fillId="6" borderId="74" xfId="0" applyNumberFormat="1" applyFont="1" applyFill="1" applyBorder="1"/>
    <xf numFmtId="2" fontId="15" fillId="0" borderId="41" xfId="0" applyNumberFormat="1" applyFont="1" applyBorder="1" applyAlignment="1">
      <alignment vertical="center" wrapText="1"/>
    </xf>
    <xf numFmtId="2" fontId="4" fillId="0" borderId="41" xfId="0" applyNumberFormat="1" applyFont="1" applyBorder="1" applyAlignment="1">
      <alignment vertical="center" wrapText="1"/>
    </xf>
    <xf numFmtId="164" fontId="6" fillId="0" borderId="88" xfId="0" applyNumberFormat="1" applyFont="1" applyBorder="1"/>
    <xf numFmtId="2" fontId="5" fillId="11" borderId="80" xfId="0" applyNumberFormat="1" applyFont="1" applyFill="1" applyBorder="1" applyAlignment="1">
      <alignment horizontal="right" wrapText="1"/>
    </xf>
    <xf numFmtId="164" fontId="8" fillId="11" borderId="0" xfId="0" applyNumberFormat="1" applyFont="1" applyFill="1"/>
    <xf numFmtId="164" fontId="5" fillId="11" borderId="29" xfId="0" applyNumberFormat="1" applyFont="1" applyFill="1" applyBorder="1" applyAlignment="1">
      <alignment horizontal="right"/>
    </xf>
    <xf numFmtId="164" fontId="5" fillId="11" borderId="89" xfId="0" applyNumberFormat="1" applyFont="1" applyFill="1" applyBorder="1" applyAlignment="1">
      <alignment horizontal="right"/>
    </xf>
    <xf numFmtId="2" fontId="4" fillId="0" borderId="71" xfId="0" applyNumberFormat="1" applyFont="1" applyBorder="1" applyAlignment="1">
      <alignment vertical="center" wrapText="1"/>
    </xf>
    <xf numFmtId="2" fontId="4" fillId="0" borderId="71" xfId="0" applyNumberFormat="1" applyFont="1" applyBorder="1" applyAlignment="1">
      <alignment horizontal="left" vertical="center" wrapText="1"/>
    </xf>
    <xf numFmtId="2" fontId="15" fillId="0" borderId="71" xfId="0" applyNumberFormat="1" applyFont="1" applyBorder="1" applyAlignment="1">
      <alignment horizontal="left" vertical="center" wrapText="1"/>
    </xf>
    <xf numFmtId="164" fontId="6" fillId="0" borderId="39" xfId="0" applyNumberFormat="1" applyFont="1" applyBorder="1"/>
    <xf numFmtId="44" fontId="6" fillId="0" borderId="88" xfId="0" applyNumberFormat="1" applyFont="1" applyBorder="1"/>
    <xf numFmtId="2" fontId="6" fillId="0" borderId="71" xfId="0" applyNumberFormat="1" applyFont="1" applyBorder="1" applyAlignment="1">
      <alignment vertical="center" wrapText="1"/>
    </xf>
    <xf numFmtId="2" fontId="6" fillId="0" borderId="41" xfId="0" applyNumberFormat="1" applyFont="1" applyBorder="1" applyAlignment="1">
      <alignment vertical="center" wrapText="1"/>
    </xf>
    <xf numFmtId="2" fontId="7" fillId="0" borderId="71" xfId="0" applyNumberFormat="1" applyFont="1" applyBorder="1"/>
    <xf numFmtId="164" fontId="5" fillId="0" borderId="41" xfId="0" applyNumberFormat="1" applyFont="1" applyBorder="1" applyAlignment="1">
      <alignment horizontal="right"/>
    </xf>
    <xf numFmtId="164" fontId="0" fillId="13" borderId="88" xfId="0" applyNumberFormat="1" applyFill="1" applyBorder="1"/>
    <xf numFmtId="164" fontId="0" fillId="13" borderId="39" xfId="0" applyNumberFormat="1" applyFill="1" applyBorder="1"/>
    <xf numFmtId="164" fontId="8" fillId="11" borderId="86" xfId="0" applyNumberFormat="1" applyFont="1" applyFill="1" applyBorder="1"/>
    <xf numFmtId="2" fontId="5" fillId="5" borderId="6" xfId="0" applyNumberFormat="1" applyFont="1" applyFill="1" applyBorder="1" applyAlignment="1">
      <alignment horizontal="center"/>
    </xf>
    <xf numFmtId="164" fontId="5" fillId="0" borderId="42" xfId="0" applyNumberFormat="1" applyFont="1" applyBorder="1"/>
    <xf numFmtId="2" fontId="5" fillId="19" borderId="77" xfId="0" applyNumberFormat="1" applyFont="1" applyFill="1" applyBorder="1" applyAlignment="1">
      <alignment horizontal="right" wrapText="1"/>
    </xf>
    <xf numFmtId="164" fontId="5" fillId="19" borderId="83" xfId="0" applyNumberFormat="1" applyFont="1" applyFill="1" applyBorder="1" applyAlignment="1">
      <alignment horizontal="right"/>
    </xf>
    <xf numFmtId="164" fontId="5" fillId="19" borderId="84" xfId="0" applyNumberFormat="1" applyFont="1" applyFill="1" applyBorder="1" applyAlignment="1">
      <alignment horizontal="right"/>
    </xf>
    <xf numFmtId="0" fontId="3" fillId="19" borderId="79" xfId="0" applyFont="1" applyFill="1" applyBorder="1" applyAlignment="1">
      <alignment horizontal="right"/>
    </xf>
    <xf numFmtId="164" fontId="5" fillId="19" borderId="87" xfId="0" applyNumberFormat="1" applyFont="1" applyFill="1" applyBorder="1" applyAlignment="1">
      <alignment horizontal="right"/>
    </xf>
    <xf numFmtId="164" fontId="5" fillId="19" borderId="86" xfId="0" applyNumberFormat="1" applyFont="1" applyFill="1" applyBorder="1" applyAlignment="1">
      <alignment horizontal="right"/>
    </xf>
    <xf numFmtId="164" fontId="6" fillId="16" borderId="32" xfId="0" applyNumberFormat="1" applyFont="1" applyFill="1" applyBorder="1"/>
    <xf numFmtId="164" fontId="6" fillId="16" borderId="9" xfId="0" applyNumberFormat="1" applyFont="1" applyFill="1" applyBorder="1"/>
    <xf numFmtId="164" fontId="6" fillId="16" borderId="29" xfId="0" applyNumberFormat="1" applyFont="1" applyFill="1" applyBorder="1"/>
    <xf numFmtId="164" fontId="6" fillId="16" borderId="82" xfId="0" applyNumberFormat="1" applyFont="1" applyFill="1" applyBorder="1"/>
    <xf numFmtId="2" fontId="4" fillId="20" borderId="41" xfId="0" applyNumberFormat="1" applyFont="1" applyFill="1" applyBorder="1" applyAlignment="1">
      <alignment vertical="center" wrapText="1"/>
    </xf>
    <xf numFmtId="164" fontId="6" fillId="13" borderId="29" xfId="0" applyNumberFormat="1" applyFont="1" applyFill="1" applyBorder="1"/>
    <xf numFmtId="164" fontId="5" fillId="13" borderId="42" xfId="0" applyNumberFormat="1" applyFont="1" applyFill="1" applyBorder="1"/>
    <xf numFmtId="2" fontId="6" fillId="20" borderId="71" xfId="0" applyNumberFormat="1" applyFont="1" applyFill="1" applyBorder="1" applyAlignment="1">
      <alignment vertical="center" wrapText="1"/>
    </xf>
    <xf numFmtId="164" fontId="6" fillId="13" borderId="8" xfId="0" applyNumberFormat="1" applyFont="1" applyFill="1" applyBorder="1"/>
    <xf numFmtId="164" fontId="6" fillId="13" borderId="88" xfId="0" applyNumberFormat="1" applyFont="1" applyFill="1" applyBorder="1"/>
    <xf numFmtId="2" fontId="4" fillId="20" borderId="71" xfId="0" applyNumberFormat="1" applyFont="1" applyFill="1" applyBorder="1" applyAlignment="1">
      <alignment vertical="center" wrapText="1"/>
    </xf>
    <xf numFmtId="44" fontId="6" fillId="13" borderId="8" xfId="0" applyNumberFormat="1" applyFont="1" applyFill="1" applyBorder="1"/>
    <xf numFmtId="44" fontId="6" fillId="13" borderId="88" xfId="0" applyNumberFormat="1" applyFont="1" applyFill="1" applyBorder="1"/>
    <xf numFmtId="2" fontId="4" fillId="20" borderId="71" xfId="0" applyNumberFormat="1" applyFont="1" applyFill="1" applyBorder="1" applyAlignment="1">
      <alignment horizontal="left" vertical="center" wrapText="1"/>
    </xf>
    <xf numFmtId="164" fontId="6" fillId="13" borderId="63" xfId="0" applyNumberFormat="1" applyFont="1" applyFill="1" applyBorder="1"/>
    <xf numFmtId="2" fontId="4" fillId="20" borderId="70" xfId="0" applyNumberFormat="1" applyFont="1" applyFill="1" applyBorder="1" applyAlignment="1">
      <alignment vertical="center" wrapText="1"/>
    </xf>
    <xf numFmtId="164" fontId="6" fillId="13" borderId="32" xfId="0" applyNumberFormat="1" applyFont="1" applyFill="1" applyBorder="1"/>
    <xf numFmtId="164" fontId="6" fillId="13" borderId="9" xfId="0" applyNumberFormat="1" applyFont="1" applyFill="1" applyBorder="1"/>
    <xf numFmtId="164" fontId="6" fillId="13" borderId="82" xfId="0" applyNumberFormat="1" applyFont="1" applyFill="1" applyBorder="1"/>
    <xf numFmtId="0" fontId="0" fillId="0" borderId="27" xfId="0" applyBorder="1"/>
    <xf numFmtId="164" fontId="0" fillId="0" borderId="36" xfId="0" applyNumberFormat="1" applyBorder="1"/>
    <xf numFmtId="164" fontId="6" fillId="0" borderId="27" xfId="0" applyNumberFormat="1" applyFont="1" applyBorder="1"/>
    <xf numFmtId="164" fontId="6" fillId="0" borderId="34" xfId="0" applyNumberFormat="1" applyFont="1" applyBorder="1"/>
    <xf numFmtId="164" fontId="0" fillId="0" borderId="27" xfId="0" applyNumberFormat="1" applyBorder="1"/>
    <xf numFmtId="164" fontId="0" fillId="0" borderId="34" xfId="0" applyNumberFormat="1" applyBorder="1"/>
    <xf numFmtId="2" fontId="15" fillId="0" borderId="71" xfId="0" applyNumberFormat="1" applyFont="1" applyBorder="1" applyAlignment="1">
      <alignment vertical="center" wrapText="1"/>
    </xf>
    <xf numFmtId="2" fontId="15" fillId="0" borderId="70" xfId="0" applyNumberFormat="1" applyFont="1" applyBorder="1" applyAlignment="1">
      <alignment vertical="center" wrapText="1"/>
    </xf>
    <xf numFmtId="0" fontId="16" fillId="0" borderId="67" xfId="0" applyFont="1" applyBorder="1" applyAlignment="1">
      <alignment horizontal="center"/>
    </xf>
    <xf numFmtId="164" fontId="5" fillId="4" borderId="27" xfId="0" applyNumberFormat="1" applyFont="1" applyFill="1" applyBorder="1" applyAlignment="1">
      <alignment horizontal="center"/>
    </xf>
    <xf numFmtId="2" fontId="6" fillId="0" borderId="33" xfId="0" applyNumberFormat="1" applyFont="1" applyBorder="1" applyAlignment="1">
      <alignment vertical="top" wrapText="1"/>
    </xf>
    <xf numFmtId="2" fontId="4" fillId="0" borderId="33" xfId="0" applyNumberFormat="1" applyFont="1" applyBorder="1" applyAlignment="1">
      <alignment vertical="top" wrapText="1"/>
    </xf>
    <xf numFmtId="0" fontId="13" fillId="0" borderId="46" xfId="0" applyFont="1" applyBorder="1" applyAlignment="1">
      <alignment horizontal="left" vertical="top" wrapText="1"/>
    </xf>
    <xf numFmtId="0" fontId="16" fillId="16" borderId="13" xfId="0" applyFont="1" applyFill="1" applyBorder="1" applyAlignment="1">
      <alignment horizontal="center"/>
    </xf>
    <xf numFmtId="0" fontId="16" fillId="16" borderId="3" xfId="0" applyFont="1" applyFill="1" applyBorder="1" applyAlignment="1">
      <alignment horizontal="center"/>
    </xf>
    <xf numFmtId="0" fontId="16" fillId="16" borderId="4" xfId="0" applyFont="1" applyFill="1" applyBorder="1" applyAlignment="1">
      <alignment horizontal="center"/>
    </xf>
    <xf numFmtId="0" fontId="16" fillId="0" borderId="67" xfId="0" applyFont="1" applyBorder="1" applyAlignment="1">
      <alignment horizontal="center"/>
    </xf>
    <xf numFmtId="0" fontId="16" fillId="0" borderId="68" xfId="0" applyFont="1" applyBorder="1" applyAlignment="1">
      <alignment horizontal="center"/>
    </xf>
    <xf numFmtId="2" fontId="5" fillId="3" borderId="13" xfId="0" applyNumberFormat="1" applyFont="1" applyFill="1" applyBorder="1" applyAlignment="1">
      <alignment horizontal="center" vertical="center" wrapText="1"/>
    </xf>
    <xf numFmtId="2" fontId="5" fillId="3" borderId="19" xfId="0" applyNumberFormat="1" applyFont="1" applyFill="1" applyBorder="1" applyAlignment="1">
      <alignment horizontal="center" vertical="center" wrapText="1"/>
    </xf>
    <xf numFmtId="164" fontId="9" fillId="3" borderId="13" xfId="0"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164" fontId="9" fillId="3" borderId="14" xfId="0" applyNumberFormat="1" applyFont="1" applyFill="1" applyBorder="1" applyAlignment="1">
      <alignment horizontal="center" vertical="center"/>
    </xf>
    <xf numFmtId="164" fontId="9" fillId="3" borderId="0" xfId="0" applyNumberFormat="1" applyFont="1" applyFill="1" applyAlignment="1">
      <alignment horizontal="center" vertical="center"/>
    </xf>
    <xf numFmtId="164" fontId="9" fillId="3" borderId="1" xfId="0" applyNumberFormat="1" applyFont="1" applyFill="1" applyBorder="1" applyAlignment="1">
      <alignment horizontal="center" vertical="center"/>
    </xf>
    <xf numFmtId="0" fontId="19" fillId="2" borderId="13" xfId="0" applyFont="1" applyFill="1" applyBorder="1" applyAlignment="1">
      <alignment horizont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2" borderId="14"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164" fontId="5" fillId="4" borderId="12" xfId="0" applyNumberFormat="1" applyFont="1" applyFill="1" applyBorder="1" applyAlignment="1">
      <alignment horizontal="center" vertical="center"/>
    </xf>
    <xf numFmtId="164" fontId="5" fillId="4" borderId="32" xfId="0" applyNumberFormat="1" applyFont="1" applyFill="1" applyBorder="1" applyAlignment="1">
      <alignment horizontal="center" vertical="center"/>
    </xf>
    <xf numFmtId="164" fontId="5" fillId="4" borderId="10" xfId="0" applyNumberFormat="1" applyFont="1" applyFill="1" applyBorder="1" applyAlignment="1">
      <alignment horizontal="center"/>
    </xf>
    <xf numFmtId="164" fontId="5" fillId="4" borderId="5" xfId="0" applyNumberFormat="1" applyFont="1" applyFill="1" applyBorder="1" applyAlignment="1">
      <alignment horizontal="center"/>
    </xf>
    <xf numFmtId="164" fontId="5" fillId="4" borderId="16" xfId="0" applyNumberFormat="1" applyFont="1" applyFill="1" applyBorder="1" applyAlignment="1">
      <alignment horizontal="center" vertical="center"/>
    </xf>
    <xf numFmtId="164" fontId="5" fillId="4" borderId="37"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 xfId="0" applyFont="1" applyFill="1" applyBorder="1" applyAlignment="1">
      <alignment horizontal="center" vertical="center" wrapText="1"/>
    </xf>
    <xf numFmtId="0" fontId="15" fillId="0" borderId="25" xfId="0" applyFont="1" applyBorder="1" applyAlignment="1">
      <alignment horizontal="center" vertical="center"/>
    </xf>
    <xf numFmtId="0" fontId="15" fillId="0" borderId="57" xfId="0" applyFont="1" applyBorder="1" applyAlignment="1">
      <alignment horizontal="center" vertical="center"/>
    </xf>
    <xf numFmtId="0" fontId="15" fillId="0" borderId="8" xfId="0" applyFont="1" applyBorder="1" applyAlignment="1">
      <alignment horizontal="center" vertical="center"/>
    </xf>
    <xf numFmtId="0" fontId="15" fillId="0" borderId="26" xfId="0" applyFont="1" applyBorder="1" applyAlignment="1">
      <alignment horizontal="center" vertical="center"/>
    </xf>
    <xf numFmtId="0" fontId="18" fillId="0" borderId="8" xfId="0" applyFont="1" applyBorder="1" applyAlignment="1">
      <alignment horizontal="center" vertical="center"/>
    </xf>
    <xf numFmtId="0" fontId="18" fillId="0" borderId="26" xfId="0" applyFont="1" applyBorder="1" applyAlignment="1">
      <alignment horizontal="center" vertical="center"/>
    </xf>
    <xf numFmtId="0" fontId="15" fillId="0" borderId="8"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164" fontId="0" fillId="0" borderId="27" xfId="0" applyNumberFormat="1" applyBorder="1"/>
    <xf numFmtId="0" fontId="0" fillId="0" borderId="27" xfId="0" applyBorder="1"/>
    <xf numFmtId="164" fontId="0" fillId="0" borderId="34" xfId="0" applyNumberFormat="1" applyBorder="1"/>
    <xf numFmtId="0" fontId="0" fillId="0" borderId="34" xfId="0" applyBorder="1"/>
    <xf numFmtId="0" fontId="0" fillId="0" borderId="12" xfId="0" applyBorder="1"/>
    <xf numFmtId="0" fontId="0" fillId="0" borderId="11" xfId="0" applyBorder="1"/>
    <xf numFmtId="164" fontId="0" fillId="0" borderId="12" xfId="0" applyNumberFormat="1" applyBorder="1"/>
    <xf numFmtId="164" fontId="0" fillId="0" borderId="11" xfId="0" applyNumberFormat="1" applyBorder="1"/>
    <xf numFmtId="164" fontId="6" fillId="0" borderId="12" xfId="0" applyNumberFormat="1" applyFont="1" applyBorder="1"/>
    <xf numFmtId="164" fontId="6" fillId="0" borderId="11" xfId="0" applyNumberFormat="1" applyFont="1" applyBorder="1"/>
    <xf numFmtId="164" fontId="6" fillId="0" borderId="36" xfId="0" applyNumberFormat="1" applyFont="1" applyBorder="1"/>
    <xf numFmtId="164" fontId="6" fillId="0" borderId="90" xfId="0" applyNumberFormat="1" applyFont="1" applyBorder="1"/>
    <xf numFmtId="2" fontId="5" fillId="6" borderId="22" xfId="0" applyNumberFormat="1" applyFont="1" applyFill="1" applyBorder="1"/>
    <xf numFmtId="2" fontId="5" fillId="6" borderId="31" xfId="0" applyNumberFormat="1" applyFont="1" applyFill="1" applyBorder="1"/>
    <xf numFmtId="2" fontId="5" fillId="6" borderId="35" xfId="0" applyNumberFormat="1" applyFont="1" applyFill="1" applyBorder="1"/>
    <xf numFmtId="164" fontId="6" fillId="0" borderId="27" xfId="0" applyNumberFormat="1" applyFont="1" applyBorder="1"/>
    <xf numFmtId="164" fontId="6" fillId="0" borderId="34" xfId="0" applyNumberFormat="1" applyFont="1" applyBorder="1"/>
    <xf numFmtId="2" fontId="6" fillId="0" borderId="91" xfId="0" applyNumberFormat="1" applyFont="1" applyBorder="1" applyAlignment="1">
      <alignment vertical="top" wrapText="1"/>
    </xf>
    <xf numFmtId="2" fontId="6" fillId="0" borderId="64" xfId="0" applyNumberFormat="1" applyFont="1" applyBorder="1" applyAlignment="1">
      <alignment vertical="top" wrapText="1"/>
    </xf>
    <xf numFmtId="164" fontId="5" fillId="7" borderId="2" xfId="0" applyNumberFormat="1" applyFont="1" applyFill="1" applyBorder="1"/>
    <xf numFmtId="164" fontId="5" fillId="7" borderId="15" xfId="0" applyNumberFormat="1" applyFont="1" applyFill="1" applyBorder="1"/>
    <xf numFmtId="2" fontId="6" fillId="0" borderId="33" xfId="0" applyNumberFormat="1" applyFont="1" applyBorder="1" applyAlignment="1">
      <alignment vertical="top" wrapText="1"/>
    </xf>
    <xf numFmtId="2" fontId="4" fillId="0" borderId="33" xfId="0" applyNumberFormat="1" applyFont="1" applyBorder="1" applyAlignment="1">
      <alignment vertical="top" wrapText="1"/>
    </xf>
    <xf numFmtId="164" fontId="5" fillId="7" borderId="29" xfId="0" applyNumberFormat="1" applyFont="1" applyFill="1" applyBorder="1" applyAlignment="1">
      <alignment horizontal="right"/>
    </xf>
    <xf numFmtId="164" fontId="5" fillId="7" borderId="30" xfId="0" applyNumberFormat="1" applyFont="1" applyFill="1" applyBorder="1" applyAlignment="1">
      <alignment horizontal="right"/>
    </xf>
    <xf numFmtId="2" fontId="4" fillId="0" borderId="14" xfId="0" applyNumberFormat="1" applyFont="1" applyBorder="1" applyAlignment="1">
      <alignment vertical="top" wrapText="1"/>
    </xf>
    <xf numFmtId="2" fontId="7" fillId="6" borderId="33" xfId="0" applyNumberFormat="1" applyFont="1" applyFill="1" applyBorder="1"/>
    <xf numFmtId="2" fontId="5" fillId="6" borderId="33" xfId="0" applyNumberFormat="1" applyFont="1" applyFill="1" applyBorder="1"/>
    <xf numFmtId="0" fontId="19" fillId="2" borderId="14" xfId="0" applyFont="1" applyFill="1" applyBorder="1" applyAlignment="1">
      <alignment horizontal="center" wrapText="1"/>
    </xf>
    <xf numFmtId="0" fontId="2" fillId="2" borderId="0" xfId="0" applyFont="1" applyFill="1" applyAlignment="1">
      <alignment horizontal="center"/>
    </xf>
    <xf numFmtId="0" fontId="2" fillId="2" borderId="1" xfId="0" applyFont="1" applyFill="1" applyBorder="1" applyAlignment="1">
      <alignment horizontal="center"/>
    </xf>
    <xf numFmtId="164" fontId="5" fillId="4" borderId="27" xfId="0" applyNumberFormat="1" applyFont="1" applyFill="1" applyBorder="1" applyAlignment="1">
      <alignment horizontal="center" vertical="center"/>
    </xf>
    <xf numFmtId="164" fontId="5" fillId="4" borderId="27" xfId="0" applyNumberFormat="1" applyFont="1" applyFill="1" applyBorder="1" applyAlignment="1">
      <alignment horizontal="center"/>
    </xf>
    <xf numFmtId="164" fontId="5" fillId="4" borderId="34" xfId="0" applyNumberFormat="1" applyFont="1" applyFill="1" applyBorder="1" applyAlignment="1">
      <alignment horizontal="center" vertical="center"/>
    </xf>
    <xf numFmtId="2" fontId="7" fillId="6" borderId="19" xfId="0" applyNumberFormat="1" applyFont="1" applyFill="1" applyBorder="1"/>
    <xf numFmtId="0" fontId="0" fillId="0" borderId="28" xfId="0" applyBorder="1"/>
    <xf numFmtId="0" fontId="0" fillId="0" borderId="17" xfId="0" applyBorder="1"/>
    <xf numFmtId="2" fontId="7" fillId="6" borderId="22" xfId="0" applyNumberFormat="1" applyFont="1" applyFill="1" applyBorder="1"/>
    <xf numFmtId="0" fontId="0" fillId="0" borderId="31" xfId="0" applyBorder="1"/>
    <xf numFmtId="0" fontId="0" fillId="0" borderId="35" xfId="0" applyBorder="1"/>
    <xf numFmtId="0" fontId="0" fillId="0" borderId="32" xfId="0" applyBorder="1"/>
    <xf numFmtId="164" fontId="0" fillId="0" borderId="36" xfId="0" applyNumberFormat="1" applyBorder="1"/>
    <xf numFmtId="0" fontId="0" fillId="0" borderId="37" xfId="0" applyBorder="1"/>
    <xf numFmtId="2" fontId="5" fillId="6" borderId="19" xfId="0" applyNumberFormat="1" applyFont="1" applyFill="1" applyBorder="1"/>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0" fillId="0" borderId="50" xfId="0" applyBorder="1" applyAlignment="1">
      <alignment horizontal="left" vertical="top" wrapText="1"/>
    </xf>
    <xf numFmtId="0" fontId="0" fillId="0" borderId="7" xfId="0" applyBorder="1" applyAlignment="1">
      <alignment horizontal="left" vertical="top" wrapText="1"/>
    </xf>
    <xf numFmtId="0" fontId="10" fillId="10" borderId="39" xfId="0" applyFont="1" applyFill="1" applyBorder="1" applyAlignment="1">
      <alignment horizontal="center"/>
    </xf>
    <xf numFmtId="0" fontId="10" fillId="10" borderId="40" xfId="0" applyFont="1" applyFill="1" applyBorder="1" applyAlignment="1">
      <alignment horizontal="center"/>
    </xf>
    <xf numFmtId="0" fontId="10" fillId="10" borderId="41" xfId="0" applyFont="1" applyFill="1" applyBorder="1" applyAlignment="1">
      <alignment horizontal="center"/>
    </xf>
    <xf numFmtId="0" fontId="8" fillId="10" borderId="42" xfId="0" applyFont="1" applyFill="1" applyBorder="1" applyAlignment="1">
      <alignment horizontal="center" wrapText="1"/>
    </xf>
    <xf numFmtId="0" fontId="8" fillId="10" borderId="0" xfId="0" applyFont="1" applyFill="1" applyAlignment="1">
      <alignment horizontal="center" wrapText="1"/>
    </xf>
    <xf numFmtId="0" fontId="8" fillId="10" borderId="9" xfId="0" applyFont="1" applyFill="1" applyBorder="1" applyAlignment="1">
      <alignment horizontal="center" wrapText="1"/>
    </xf>
    <xf numFmtId="0" fontId="11" fillId="11" borderId="38" xfId="0" applyFont="1" applyFill="1" applyBorder="1" applyAlignment="1">
      <alignment horizontal="center" vertical="center"/>
    </xf>
    <xf numFmtId="0" fontId="11" fillId="11" borderId="28" xfId="0" applyFont="1" applyFill="1" applyBorder="1" applyAlignment="1">
      <alignment horizontal="center" vertical="center"/>
    </xf>
    <xf numFmtId="0" fontId="11" fillId="11" borderId="44" xfId="0" applyFont="1" applyFill="1" applyBorder="1" applyAlignment="1">
      <alignment horizontal="center" vertical="center"/>
    </xf>
    <xf numFmtId="0" fontId="15" fillId="0" borderId="46" xfId="0" applyFont="1" applyBorder="1" applyAlignment="1">
      <alignment horizontal="left" vertical="top" wrapText="1"/>
    </xf>
    <xf numFmtId="0" fontId="15" fillId="0" borderId="47" xfId="0" applyFont="1" applyBorder="1" applyAlignment="1">
      <alignment horizontal="left" vertical="top" wrapText="1"/>
    </xf>
    <xf numFmtId="0" fontId="15" fillId="0" borderId="48" xfId="0" applyFont="1" applyBorder="1" applyAlignment="1">
      <alignment horizontal="left" vertical="top" wrapText="1"/>
    </xf>
    <xf numFmtId="0" fontId="13" fillId="0" borderId="46" xfId="0" applyFont="1" applyBorder="1" applyAlignment="1">
      <alignment horizontal="left" vertical="top" wrapTex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4" fillId="0" borderId="46" xfId="0" applyFont="1" applyBorder="1" applyAlignment="1">
      <alignment horizontal="left" vertical="top" wrapText="1"/>
    </xf>
  </cellXfs>
  <cellStyles count="1">
    <cellStyle name="Normal" xfId="0" builtinId="0"/>
  </cellStyles>
  <dxfs count="72">
    <dxf>
      <font>
        <b/>
        <i val="0"/>
        <strike val="0"/>
        <condense val="0"/>
        <extend val="0"/>
        <outline val="0"/>
        <shadow val="0"/>
        <u val="none"/>
        <vertAlign val="baseline"/>
        <sz val="11"/>
        <color auto="1"/>
        <name val="Calibri"/>
        <family val="2"/>
        <scheme val="none"/>
      </font>
      <numFmt numFmtId="164" formatCode="_([$$-409]* #,##0.00_);_([$$-409]* \(#,##0.00\);_([$$-409]* &quot;-&quot;??_);_(@_)"/>
      <alignment horizontal="general" vertical="bottom" textRotation="0" wrapText="0" indent="0" justifyLastLine="0" shrinkToFit="0" readingOrder="0"/>
      <border diagonalUp="0" diagonalDown="0">
        <left style="thin">
          <color rgb="FF000000"/>
        </left>
        <right/>
        <top/>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alignment horizontal="general"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alignment horizontal="general" vertical="bottom" textRotation="0" wrapText="0" indent="0" justifyLastLine="0" shrinkToFit="0" readingOrder="0"/>
      <border diagonalUp="0" diagonalDown="0">
        <left style="thin">
          <color rgb="FF000000"/>
        </left>
        <right style="thin">
          <color rgb="FF000000"/>
        </right>
        <top/>
        <bottom/>
        <vertical/>
        <horizontal/>
      </border>
    </dxf>
    <dxf>
      <alignment horizontal="general"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1"/>
        <color rgb="FF000000"/>
        <name val="Calibri"/>
        <scheme val="none"/>
      </font>
      <numFmt numFmtId="2" formatCode="0.00"/>
      <alignment horizontal="general" vertical="center" textRotation="0" wrapText="1" indent="0" justifyLastLine="0" shrinkToFit="0" readingOrder="0"/>
      <border diagonalUp="0" diagonalDown="0">
        <left/>
        <right style="thin">
          <color rgb="FF000000"/>
        </right>
        <top style="thin">
          <color rgb="FF000000"/>
        </top>
        <bottom/>
        <vertical/>
        <horizontal/>
      </border>
    </dxf>
    <dxf>
      <border outline="0">
        <left style="medium">
          <color rgb="FF000000"/>
        </left>
        <right style="medium">
          <color rgb="FF000000"/>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numFmt numFmtId="164" formatCode="_([$$-409]* #,##0.00_);_([$$-409]* \(#,##0.00\);_([$$-409]* &quot;-&quot;??_);_(@_)"/>
      <alignment horizontal="general" vertical="bottom" textRotation="0" wrapText="0" indent="0" justifyLastLine="0" shrinkToFit="0" readingOrder="0"/>
      <border diagonalUp="0" diagonalDown="0" outline="0">
        <left style="thin">
          <color rgb="FF000000"/>
        </left>
        <right style="thin">
          <color rgb="FF000000"/>
        </right>
        <top/>
        <bottom/>
      </border>
    </dxf>
    <dxf>
      <numFmt numFmtId="164" formatCode="_([$$-409]* #,##0.00_);_([$$-409]* \(#,##0.00\);_([$$-409]* &quot;-&quot;??_);_(@_)"/>
      <fill>
        <patternFill patternType="solid">
          <fgColor indexed="64"/>
          <bgColor theme="0"/>
        </patternFill>
      </fill>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fill>
        <patternFill patternType="solid">
          <fgColor indexed="64"/>
          <bgColor theme="0"/>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fill>
        <patternFill patternType="solid">
          <fgColor indexed="64"/>
          <bgColor theme="0"/>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fill>
        <patternFill patternType="solid">
          <fgColor indexed="64"/>
          <bgColor theme="0"/>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2"/>
        <color auto="1"/>
        <name val="Calibri"/>
        <family val="2"/>
        <scheme val="none"/>
      </font>
      <numFmt numFmtId="2" formatCode="0.0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medium">
          <color rgb="FF000000"/>
        </left>
        <right style="medium">
          <color rgb="FF000000"/>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auto="1"/>
        <name val="Calibri"/>
        <family val="2"/>
        <scheme val="none"/>
      </font>
      <numFmt numFmtId="164" formatCode="_([$$-409]* #,##0.00_);_([$$-409]* \(#,##0.00\);_([$$-409]* &quot;-&quot;??_);_(@_)"/>
      <fill>
        <patternFill patternType="solid">
          <fgColor indexed="64"/>
          <bgColor theme="0"/>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2" formatCode="0.00"/>
      <alignment horizontal="general"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medium">
          <color rgb="FF000000"/>
        </left>
        <right style="medium">
          <color rgb="FF000000"/>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Calibri"/>
        <family val="2"/>
        <scheme val="none"/>
      </font>
      <numFmt numFmtId="34" formatCode="_(&quot;$&quot;* #,##0.00_);_(&quot;$&quot;* \(#,##0.00\);_(&quot;$&quot;* &quot;-&quot;??_);_(@_)"/>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34" formatCode="_(&quot;$&quot;* #,##0.00_);_(&quot;$&quot;* \(#,##0.00\);_(&quot;$&quot;*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34" formatCode="_(&quot;$&quot;* #,##0.00_);_(&quot;$&quot;* \(#,##0.00\);_(&quot;$&quot;*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34" formatCode="_(&quot;$&quot;* #,##0.00_);_(&quot;$&quot;* \(#,##0.00\);_(&quot;$&quot;*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2" formatCode="0.00"/>
      <alignment horizontal="general"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medium">
          <color rgb="FF000000"/>
        </left>
        <right style="medium">
          <color rgb="FF000000"/>
        </right>
        <top style="medium">
          <color indexed="64"/>
        </top>
        <bottom style="thin">
          <color rgb="FF000000"/>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val="0"/>
        <i val="0"/>
        <strike val="0"/>
        <condense val="0"/>
        <extend val="0"/>
        <outline val="0"/>
        <shadow val="0"/>
        <u val="none"/>
        <vertAlign val="baseline"/>
        <sz val="11"/>
        <color auto="1"/>
        <name val="Calibri"/>
        <family val="2"/>
        <scheme val="none"/>
      </font>
      <numFmt numFmtId="34" formatCode="_(&quot;$&quot;* #,##0.00_);_(&quot;$&quot;* \(#,##0.00\);_(&quot;$&quot;* &quot;-&quot;??_);_(@_)"/>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2" formatCode="0.00"/>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medium">
          <color rgb="FF000000"/>
        </left>
        <right style="medium">
          <color rgb="FF000000"/>
        </right>
        <top style="medium">
          <color indexed="64"/>
        </top>
        <bottom style="thin">
          <color rgb="FF000000"/>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2" formatCode="0.00"/>
      <alignment horizontal="general" vertical="center" textRotation="0" wrapText="1" indent="0" justifyLastLine="0" shrinkToFit="0" readingOrder="0"/>
      <border diagonalUp="0" diagonalDown="0">
        <left/>
        <right style="thin">
          <color rgb="FF000000"/>
        </right>
        <top style="thin">
          <color rgb="FF000000"/>
        </top>
        <bottom/>
        <vertical/>
        <horizontal/>
      </border>
    </dxf>
    <dxf>
      <border outline="0">
        <top style="thin">
          <color rgb="FF000000"/>
        </top>
      </border>
    </dxf>
    <dxf>
      <border outline="0">
        <left style="medium">
          <color rgb="FF000000"/>
        </left>
        <right style="medium">
          <color rgb="FF000000"/>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dxf>
    <dxf>
      <border outline="0">
        <bottom style="thin">
          <color rgb="FF000000"/>
        </bottom>
      </border>
    </dxf>
    <dxf>
      <font>
        <b val="0"/>
        <i val="0"/>
        <strike val="0"/>
        <condense val="0"/>
        <extend val="0"/>
        <outline val="0"/>
        <shadow val="0"/>
        <u val="none"/>
        <vertAlign val="baseline"/>
        <sz val="11"/>
        <color auto="1"/>
        <name val="Calibri"/>
        <family val="2"/>
        <scheme val="none"/>
      </font>
      <numFmt numFmtId="164" formatCode="_([$$-409]* #,##0.00_);_([$$-409]* \(#,##0.00\);_([$$-409]* &quot;-&quot;??_);_(@_)"/>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Calibri"/>
        <family val="2"/>
        <scheme val="none"/>
      </font>
      <numFmt numFmtId="164" formatCode="_([$$-409]* #,##0.00_);_([$$-409]* \(#,##0.00\);_([$$-409]* &quot;-&quot;??_);_(@_)"/>
      <alignment horizontal="general" vertical="bottom" textRotation="0" wrapText="0" indent="0" justifyLastLine="0" shrinkToFit="0" readingOrder="0"/>
      <border diagonalUp="0" diagonalDown="0">
        <left style="thin">
          <color rgb="FF000000"/>
        </left>
        <right/>
        <top style="medium">
          <color indexed="64"/>
        </top>
        <bottom/>
        <vertical/>
        <horizontal/>
      </border>
    </dxf>
    <dxf>
      <alignment horizontal="general" vertical="bottom" textRotation="0" wrapText="0" indent="0" justifyLastLine="0" shrinkToFit="0" readingOrder="0"/>
      <border diagonalUp="0" diagonalDown="0">
        <left style="thin">
          <color rgb="FF000000"/>
        </left>
        <right style="thin">
          <color rgb="FF000000"/>
        </right>
        <top/>
        <bottom/>
        <vertical/>
        <horizontal/>
      </border>
    </dxf>
    <dxf>
      <alignment horizontal="general" vertical="bottom" textRotation="0" wrapText="0" indent="0" justifyLastLine="0" shrinkToFit="0" readingOrder="0"/>
      <border diagonalUp="0" diagonalDown="0">
        <left/>
        <right style="thin">
          <color rgb="FF000000"/>
        </right>
        <top/>
        <bottom/>
        <vertical/>
        <horizontal/>
      </border>
    </dxf>
    <dxf>
      <font>
        <b val="0"/>
        <i val="0"/>
        <strike val="0"/>
        <condense val="0"/>
        <extend val="0"/>
        <outline val="0"/>
        <shadow val="0"/>
        <u val="none"/>
        <vertAlign val="baseline"/>
        <sz val="11"/>
        <color auto="1"/>
        <name val="Calibri"/>
        <family val="2"/>
        <scheme val="none"/>
      </font>
      <numFmt numFmtId="164" formatCode="_([$$-409]* #,##0.00_);_([$$-409]* \(#,##0.00\);_([$$-409]* &quot;-&quot;??_);_(@_)"/>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family val="2"/>
        <scheme val="none"/>
      </font>
      <numFmt numFmtId="2" formatCode="0.00"/>
      <alignment horizontal="general" vertical="center" textRotation="0" wrapText="1" indent="0" justifyLastLine="0" shrinkToFit="0" readingOrder="0"/>
      <border diagonalUp="0" diagonalDown="0">
        <left/>
        <right/>
        <top style="thin">
          <color rgb="FF000000"/>
        </top>
        <bottom style="thin">
          <color rgb="FF000000"/>
        </bottom>
        <vertical/>
        <horizontal/>
      </border>
    </dxf>
    <dxf>
      <border outline="0">
        <left style="medium">
          <color rgb="FF000000"/>
        </left>
        <right style="medium">
          <color rgb="FF000000"/>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numFmt numFmtId="164" formatCode="_([$$-409]* #,##0.00_);_([$$-409]* \(#,##0.00\);_([$$-409]* &quot;-&quot;??_);_(@_)"/>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0" indent="0" justifyLastLine="0" shrinkToFit="0" readingOrder="0"/>
      <border diagonalUp="0" diagonalDown="0">
        <left style="thin">
          <color rgb="FF000000"/>
        </left>
        <right style="thin">
          <color rgb="FF000000"/>
        </right>
        <top/>
        <bottom/>
        <vertical/>
        <horizontal/>
      </border>
    </dxf>
    <dxf>
      <alignment horizontal="general" vertical="top" textRotation="0" wrapText="0" indent="0" justifyLastLine="0" shrinkToFit="0" readingOrder="0"/>
      <border diagonalUp="0" diagonalDown="0">
        <left style="thin">
          <color rgb="FF000000"/>
        </left>
        <right style="thin">
          <color rgb="FF000000"/>
        </right>
        <top/>
        <bottom/>
        <vertical/>
        <horizontal/>
      </border>
    </dxf>
    <dxf>
      <alignment horizontal="general" vertical="top"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1"/>
        <color auto="1"/>
        <name val="Calibri"/>
        <family val="2"/>
        <scheme val="none"/>
      </font>
      <numFmt numFmtId="2" formatCode="0.00"/>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medium">
          <color rgb="FF000000"/>
        </left>
        <right style="thin">
          <color indexed="64"/>
        </right>
        <top style="thin">
          <color indexed="64"/>
        </top>
      </border>
    </dxf>
    <dxf>
      <alignment horizontal="general" vertical="top" textRotation="0" wrapText="0" indent="0" justifyLastLine="0" shrinkToFit="0" readingOrder="0"/>
    </dxf>
    <dxf>
      <border>
        <bottom style="medium">
          <color indexed="64"/>
        </bottom>
      </border>
    </dxf>
    <dxf>
      <font>
        <b val="0"/>
        <i val="0"/>
        <strike val="0"/>
        <condense val="0"/>
        <extend val="0"/>
        <outline val="0"/>
        <shadow val="0"/>
        <u val="none"/>
        <vertAlign val="baseline"/>
        <sz val="11"/>
        <color auto="1"/>
        <name val="Calibri"/>
        <family val="2"/>
        <scheme val="none"/>
      </font>
      <numFmt numFmtId="164" formatCode="_([$$-409]* #,##0.00_);_([$$-409]* \(#,##0.00\);_([$$-409]* &quot;-&quot;??_);_(@_)"/>
      <fill>
        <patternFill patternType="solid">
          <fgColor indexed="64"/>
          <bgColor theme="4" tint="0.79998168889431442"/>
        </patternFill>
      </fill>
      <alignment horizontal="center" vertical="top" textRotation="0" wrapText="0" indent="0" justifyLastLine="0" shrinkToFit="0" readingOrder="0"/>
    </dxf>
  </dxfs>
  <tableStyles count="0" defaultTableStyle="TableStyleMedium2" defaultPivotStyle="PivotStyleMedium9"/>
  <colors>
    <mruColors>
      <color rgb="FFFFFFFF"/>
      <color rgb="FFFAFAA5"/>
      <color rgb="FFFCFC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18DEBD-82E3-42E4-BFAD-57C0670E5BE7}" name="Table1" displayName="Table1" ref="A10:E18" totalsRowShown="0" headerRowDxfId="71" dataDxfId="69" headerRowBorderDxfId="70" tableBorderDxfId="68">
  <autoFilter ref="A10:E18" xr:uid="{7918DEBD-82E3-42E4-BFAD-57C0670E5BE7}"/>
  <tableColumns count="5">
    <tableColumn id="1" xr3:uid="{58B52842-679C-4AD4-B44D-F3F3F1A06EA5}" name="Personnel I: Position Title, # of individuals with this title" dataDxfId="67"/>
    <tableColumn id="2" xr3:uid="{158F89CA-3589-4B08-BC5A-4F489CF12048}" name="ARC " dataDxfId="66"/>
    <tableColumn id="3" xr3:uid="{8E0333CC-2645-48CC-B8B8-1B47B689B35C}" name="Cost-Share Cash" dataDxfId="65"/>
    <tableColumn id="4" xr3:uid="{CA0B599A-DDA2-4FD8-89A7-4184C3B8CF0F}" name="Cost-Share In-Kind" dataDxfId="64"/>
    <tableColumn id="5" xr3:uid="{18F4F5AF-B1FF-478B-A8AC-5735D2805DBC}" name="Total" dataDxfId="63">
      <calculatedColumnFormula>SUM(B11:D11)</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5D3030-076D-48CA-B9B7-A6C8CC33125B}" name="Table4" displayName="Table4" ref="A21:E28" totalsRowShown="0" tableBorderDxfId="62">
  <autoFilter ref="A21:E28" xr:uid="{105D3030-076D-48CA-B9B7-A6C8CC33125B}"/>
  <tableColumns count="5">
    <tableColumn id="1" xr3:uid="{D06BACE3-7376-4D6F-88CE-95C74CD83BF6}" name="Fringe Benefits " dataDxfId="61"/>
    <tableColumn id="2" xr3:uid="{2731A111-F904-4884-BED4-8159B81C786B}" name="ARC " dataDxfId="60"/>
    <tableColumn id="3" xr3:uid="{39511163-1F8D-4167-9D50-466B3C3C056D}" name="Cost-Share Cash" dataDxfId="59"/>
    <tableColumn id="4" xr3:uid="{35A7CAAF-11F2-42CE-8304-A56D0462E0F0}" name="Cost-Share In-Kind" dataDxfId="58"/>
    <tableColumn id="5" xr3:uid="{DF80816C-0B3C-49E7-BBAA-AD9F6B542267}" name="Total" dataDxfId="57">
      <calculatedColumnFormula>SUM(B22:D22)</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A18222-1F00-476E-B728-CF0AF143F862}" name="Table5" displayName="Table5" ref="A30:E37" totalsRowShown="0" headerRowDxfId="56" dataDxfId="54" headerRowBorderDxfId="55" tableBorderDxfId="53" totalsRowBorderDxfId="52">
  <autoFilter ref="A30:E37" xr:uid="{E3A18222-1F00-476E-B728-CF0AF143F862}"/>
  <tableColumns count="5">
    <tableColumn id="1" xr3:uid="{04D2B14C-8946-4A06-8950-3CB2AF7E8D59}" name="Travel " dataDxfId="51"/>
    <tableColumn id="2" xr3:uid="{3659F894-1188-4CCE-B201-BDF4FC10D68B}" name="ARC " dataDxfId="50"/>
    <tableColumn id="3" xr3:uid="{4D422AF2-C662-476B-937D-11F01639CBCA}" name="Cost-Share Cash" dataDxfId="49"/>
    <tableColumn id="4" xr3:uid="{DAD684F1-5CD9-429A-86CB-FA7726C493A9}" name="Cost-Share In-Kind" dataDxfId="48"/>
    <tableColumn id="5" xr3:uid="{A1259C6B-40E1-4FB4-B17E-81DAA7AD6B5D}" name="Total" dataDxfId="47">
      <calculatedColumnFormula>SUM(B31:D31)</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D826017-C1A5-4199-8033-60348B61EE76}" name="Table6" displayName="Table6" ref="A39:E45" totalsRowShown="0" headerRowDxfId="46" dataDxfId="44" headerRowBorderDxfId="45" tableBorderDxfId="43" totalsRowBorderDxfId="42">
  <autoFilter ref="A39:E45" xr:uid="{AD826017-C1A5-4199-8033-60348B61EE76}"/>
  <tableColumns count="5">
    <tableColumn id="1" xr3:uid="{9887B46F-435C-491C-9B14-F9CF669517C6}" name="Equipment" dataDxfId="41"/>
    <tableColumn id="2" xr3:uid="{886AFB20-335C-4600-8C9A-95EDE033F21D}" name="ARC " dataDxfId="40"/>
    <tableColumn id="3" xr3:uid="{86B7898B-0DC1-4F0E-A18C-0AD2469FE2E9}" name="Cost-Share Cash" dataDxfId="39"/>
    <tableColumn id="4" xr3:uid="{BFF6DC96-F23E-4A5B-A3A9-9EBFC1A44F46}" name="Cost-Share In-Kind" dataDxfId="38"/>
    <tableColumn id="5" xr3:uid="{B2130E91-ACE8-4873-91BF-FBE8FF98FAC7}" name="Total" dataDxfId="37">
      <calculatedColumnFormula>SUM(B40:D40)</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6A1FCE-2369-463D-8A90-8A501F0360D9}" name="Table7" displayName="Table7" ref="A47:E52" totalsRowShown="0" headerRowDxfId="36" dataDxfId="34" headerRowBorderDxfId="35" tableBorderDxfId="33" totalsRowBorderDxfId="32">
  <autoFilter ref="A47:E52" xr:uid="{196A1FCE-2369-463D-8A90-8A501F0360D9}"/>
  <tableColumns count="5">
    <tableColumn id="1" xr3:uid="{1CA238CE-6AA1-4344-A397-57C2C781899A}" name="Supplies " dataDxfId="31"/>
    <tableColumn id="2" xr3:uid="{4DEE92A3-3659-45CE-A9FA-57B911A59DB1}" name="ARC " dataDxfId="30"/>
    <tableColumn id="3" xr3:uid="{6C2FF2D5-EE52-4EE7-B988-9680583FA688}" name="Cost-Share Cash" dataDxfId="29"/>
    <tableColumn id="4" xr3:uid="{DD17074F-B4C1-48B5-8113-EDBA268D57E7}" name="Cost-Share In-Kind" dataDxfId="28"/>
    <tableColumn id="5" xr3:uid="{8E5153D7-5EA6-46A0-B4C1-7B1809710E9A}" name="Total" dataDxfId="27">
      <calculatedColumnFormula>SUM(B48:D48)</calculatedColumnFormula>
    </tableColum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CCB148-2F9A-49D5-8937-D4931266B196}" name="Table8" displayName="Table8" ref="A54:E60" totalsRowShown="0" headerRowDxfId="26" dataDxfId="24" headerRowBorderDxfId="25" tableBorderDxfId="23" totalsRowBorderDxfId="22">
  <autoFilter ref="A54:E60" xr:uid="{F0CCB148-2F9A-49D5-8937-D4931266B196}"/>
  <tableColumns count="5">
    <tableColumn id="1" xr3:uid="{1FAADDA2-1F9A-4731-8204-1EA7D37E6552}" name="Contractual" dataDxfId="21"/>
    <tableColumn id="2" xr3:uid="{A57600F7-6651-45F3-AB69-D7FF8218717C}" name="ARC " dataDxfId="20"/>
    <tableColumn id="3" xr3:uid="{099F43D1-8460-4D4F-8D57-44328A69471A}" name="Cost-Share Cash" dataDxfId="19"/>
    <tableColumn id="4" xr3:uid="{91B30E17-B108-4076-82D3-3E6EBD92BD89}" name="Cost-Share In-Kind" dataDxfId="18"/>
    <tableColumn id="5" xr3:uid="{7886BFE0-9CF1-4C01-AC58-0679D75BF80D}" name="Total" dataDxfId="17">
      <calculatedColumnFormula>SUM(B55:D55)</calculatedColumnFormula>
    </tableColumn>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54B243-FC3A-46C3-A0BC-1444CDB3A246}" name="Table9" displayName="Table9" ref="A62:E67" totalsRowShown="0" headerRowDxfId="16" dataDxfId="14" headerRowBorderDxfId="15" tableBorderDxfId="13" totalsRowBorderDxfId="12">
  <autoFilter ref="A62:E67" xr:uid="{0554B243-FC3A-46C3-A0BC-1444CDB3A246}"/>
  <tableColumns count="5">
    <tableColumn id="1" xr3:uid="{78AF13A8-7541-4EEE-A3F4-800222E698A6}" name="Other" dataDxfId="11"/>
    <tableColumn id="2" xr3:uid="{9C12A404-D12B-4B8F-9799-5382FEC641D5}" name="ARC " dataDxfId="10"/>
    <tableColumn id="3" xr3:uid="{424F9663-144B-4FC0-852A-F91F6F745B56}" name="Cost-Share Cash" dataDxfId="9"/>
    <tableColumn id="4" xr3:uid="{10C3C29A-FD32-40C1-B0A9-332165485F9B}" name="Cost-Share In-Kind" dataDxfId="8"/>
    <tableColumn id="5" xr3:uid="{EAAF4D3A-9AF0-40A7-894E-4C5601C7340D}" name="Total" dataDxfId="7">
      <calculatedColumnFormula>SUM(B63:D63)</calculatedColumnFormula>
    </tableColumn>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C5FE832-C331-4444-AFF6-6B39510E8270}" name="Table10" displayName="Table10" ref="A70:E73" totalsRowShown="0" headerRowDxfId="6" tableBorderDxfId="5">
  <autoFilter ref="A70:E73" xr:uid="{8C5FE832-C331-4444-AFF6-6B39510E8270}"/>
  <tableColumns count="5">
    <tableColumn id="1" xr3:uid="{D742B8FA-BB75-4CA8-AA27-6B4DBAA7456E}" name="TOTAL INDIRECT CHARGES" dataDxfId="4"/>
    <tableColumn id="2" xr3:uid="{EA161308-F151-48D2-9773-E97E44BF41A4}" name="ARC " dataDxfId="3"/>
    <tableColumn id="3" xr3:uid="{B01536FA-0C31-4E31-B836-0EA8748B0225}" name="Cost-Share Cash" dataDxfId="2"/>
    <tableColumn id="4" xr3:uid="{28BD325D-B04F-4776-A9EB-27B17875EF62}" name="Cost-Share In-Kind" dataDxfId="1"/>
    <tableColumn id="5" xr3:uid="{8FE6F810-3B9A-4910-ABA5-D153245BB917}" name="Total" dataDxfId="0">
      <calculatedColumnFormula>SUM(Table10[[#This Row],[ARC ]:[Cost-Share In-Kind]])</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
  <sheetViews>
    <sheetView tabSelected="1" zoomScaleNormal="100" workbookViewId="0">
      <selection activeCell="A2" sqref="A2:E2"/>
    </sheetView>
  </sheetViews>
  <sheetFormatPr defaultRowHeight="24.75" customHeight="1" x14ac:dyDescent="0.25"/>
  <cols>
    <col min="1" max="1" width="92.42578125" style="7" customWidth="1"/>
    <col min="2" max="2" width="20.85546875" style="1" customWidth="1"/>
    <col min="3" max="3" width="27.5703125" style="1" customWidth="1"/>
    <col min="4" max="4" width="29.140625" style="1" customWidth="1"/>
    <col min="5" max="5" width="22.5703125" style="1" customWidth="1"/>
  </cols>
  <sheetData>
    <row r="1" spans="1:5" ht="42.6" customHeight="1" x14ac:dyDescent="0.3">
      <c r="A1" s="217" t="s">
        <v>0</v>
      </c>
      <c r="B1" s="218"/>
      <c r="C1" s="218"/>
      <c r="D1" s="218"/>
      <c r="E1" s="219"/>
    </row>
    <row r="2" spans="1:5" ht="22.5" customHeight="1" x14ac:dyDescent="0.25">
      <c r="A2" s="232" t="s">
        <v>120</v>
      </c>
      <c r="B2" s="233"/>
      <c r="C2" s="233"/>
      <c r="D2" s="233"/>
      <c r="E2" s="234"/>
    </row>
    <row r="3" spans="1:5" ht="24.75" customHeight="1" x14ac:dyDescent="0.25">
      <c r="A3" s="220" t="s">
        <v>1</v>
      </c>
      <c r="B3" s="221"/>
      <c r="C3" s="221"/>
      <c r="D3" s="221"/>
      <c r="E3" s="222"/>
    </row>
    <row r="4" spans="1:5" ht="24.75" customHeight="1" x14ac:dyDescent="0.25">
      <c r="A4" s="223" t="s">
        <v>2</v>
      </c>
      <c r="B4" s="224"/>
      <c r="C4" s="224"/>
      <c r="D4" s="224"/>
      <c r="E4" s="225"/>
    </row>
    <row r="5" spans="1:5" ht="24.75" customHeight="1" x14ac:dyDescent="0.25">
      <c r="A5" s="223"/>
      <c r="B5" s="224"/>
      <c r="C5" s="224"/>
      <c r="D5" s="224"/>
      <c r="E5" s="225"/>
    </row>
    <row r="6" spans="1:5" ht="24.75" customHeight="1" x14ac:dyDescent="0.25">
      <c r="A6" s="209" t="s">
        <v>3</v>
      </c>
      <c r="B6" s="211" t="s">
        <v>4</v>
      </c>
      <c r="C6" s="212"/>
      <c r="D6" s="212"/>
      <c r="E6" s="213"/>
    </row>
    <row r="7" spans="1:5" ht="24.75" customHeight="1" x14ac:dyDescent="0.25">
      <c r="A7" s="210"/>
      <c r="B7" s="214"/>
      <c r="C7" s="215"/>
      <c r="D7" s="215"/>
      <c r="E7" s="216"/>
    </row>
    <row r="8" spans="1:5" ht="15" x14ac:dyDescent="0.25">
      <c r="A8" s="95" t="s">
        <v>5</v>
      </c>
      <c r="B8" s="226" t="s">
        <v>6</v>
      </c>
      <c r="C8" s="228" t="s">
        <v>7</v>
      </c>
      <c r="D8" s="229"/>
      <c r="E8" s="230" t="s">
        <v>8</v>
      </c>
    </row>
    <row r="9" spans="1:5" ht="15.75" thickBot="1" x14ac:dyDescent="0.3">
      <c r="A9" s="110" t="s">
        <v>9</v>
      </c>
      <c r="B9" s="227"/>
      <c r="C9" s="111" t="s">
        <v>10</v>
      </c>
      <c r="D9" s="111" t="s">
        <v>11</v>
      </c>
      <c r="E9" s="231"/>
    </row>
    <row r="10" spans="1:5" ht="15.75" thickBot="1" x14ac:dyDescent="0.3">
      <c r="A10" s="116" t="s">
        <v>12</v>
      </c>
      <c r="B10" s="140" t="s">
        <v>13</v>
      </c>
      <c r="C10" s="141" t="s">
        <v>14</v>
      </c>
      <c r="D10" s="142" t="s">
        <v>15</v>
      </c>
      <c r="E10" s="117" t="s">
        <v>16</v>
      </c>
    </row>
    <row r="11" spans="1:5" ht="45" x14ac:dyDescent="0.25">
      <c r="A11" s="115" t="s">
        <v>17</v>
      </c>
      <c r="B11" s="118"/>
      <c r="C11" s="118"/>
      <c r="D11" s="118"/>
      <c r="E11" s="118">
        <f>SUM(B11:D11)</f>
        <v>0</v>
      </c>
    </row>
    <row r="12" spans="1:5" ht="15" x14ac:dyDescent="0.25">
      <c r="A12" s="126"/>
      <c r="B12" s="118"/>
      <c r="C12" s="118"/>
      <c r="D12" s="118"/>
      <c r="E12" s="118">
        <f>SUM(B12:D12)</f>
        <v>0</v>
      </c>
    </row>
    <row r="13" spans="1:5" ht="15" x14ac:dyDescent="0.25">
      <c r="A13" s="119" t="s">
        <v>18</v>
      </c>
      <c r="B13" s="106" t="s">
        <v>19</v>
      </c>
      <c r="C13" s="107"/>
      <c r="D13" s="107"/>
      <c r="E13" s="120"/>
    </row>
    <row r="14" spans="1:5" ht="45.75" customHeight="1" x14ac:dyDescent="0.25">
      <c r="A14" s="121" t="s">
        <v>20</v>
      </c>
      <c r="B14" s="105"/>
      <c r="C14" s="105"/>
      <c r="D14" s="105"/>
      <c r="E14" s="104">
        <f>SUM(B14:D14)</f>
        <v>0</v>
      </c>
    </row>
    <row r="15" spans="1:5" ht="16.5" customHeight="1" x14ac:dyDescent="0.25">
      <c r="A15" s="108"/>
      <c r="B15" s="102"/>
      <c r="C15" s="102"/>
      <c r="D15" s="102"/>
      <c r="E15" s="109">
        <f>SUM(B15:D15)</f>
        <v>0</v>
      </c>
    </row>
    <row r="16" spans="1:5" ht="15" x14ac:dyDescent="0.25">
      <c r="A16" s="124" t="s">
        <v>21</v>
      </c>
      <c r="B16" s="106" t="s">
        <v>19</v>
      </c>
      <c r="C16" s="107"/>
      <c r="D16" s="107"/>
      <c r="E16" s="120"/>
    </row>
    <row r="17" spans="1:5" ht="43.5" customHeight="1" x14ac:dyDescent="0.25">
      <c r="A17" s="122" t="s">
        <v>20</v>
      </c>
      <c r="B17" s="123"/>
      <c r="C17" s="123"/>
      <c r="D17" s="123"/>
      <c r="E17" s="118">
        <f>SUM(B17:D17)</f>
        <v>0</v>
      </c>
    </row>
    <row r="18" spans="1:5" ht="15.75" customHeight="1" x14ac:dyDescent="0.25">
      <c r="A18" s="112"/>
      <c r="B18" s="113"/>
      <c r="C18" s="113"/>
      <c r="D18" s="113"/>
      <c r="E18" s="114">
        <f>SUM(B18:D18)</f>
        <v>0</v>
      </c>
    </row>
    <row r="19" spans="1:5" ht="1.5" customHeight="1" thickBot="1" x14ac:dyDescent="0.3">
      <c r="A19" s="125"/>
      <c r="B19" s="102"/>
      <c r="C19" s="102"/>
      <c r="D19" s="102"/>
      <c r="E19" s="103">
        <f t="shared" ref="E19" si="0">SUM(B19:D20)</f>
        <v>0</v>
      </c>
    </row>
    <row r="20" spans="1:5" ht="15.75" thickBot="1" x14ac:dyDescent="0.3">
      <c r="A20" s="134" t="s">
        <v>22</v>
      </c>
      <c r="B20" s="135">
        <f>SUM(Table1[[ARC ]])</f>
        <v>0</v>
      </c>
      <c r="C20" s="136">
        <f>SUM(Table1[Cost-Share Cash])</f>
        <v>0</v>
      </c>
      <c r="D20" s="136">
        <f>SUM(Table1[Cost-Share In-Kind])</f>
        <v>0</v>
      </c>
      <c r="E20" s="137">
        <f>SUM(B20:D20)</f>
        <v>0</v>
      </c>
    </row>
    <row r="21" spans="1:5" ht="15.75" thickBot="1" x14ac:dyDescent="0.3">
      <c r="A21" s="131" t="s">
        <v>23</v>
      </c>
      <c r="B21" s="140" t="s">
        <v>13</v>
      </c>
      <c r="C21" s="141" t="s">
        <v>14</v>
      </c>
      <c r="D21" s="142" t="s">
        <v>15</v>
      </c>
      <c r="E21" s="143" t="s">
        <v>16</v>
      </c>
    </row>
    <row r="22" spans="1:5" ht="15.75" thickBot="1" x14ac:dyDescent="0.3">
      <c r="A22" s="187"/>
      <c r="B22" s="188"/>
      <c r="C22" s="189"/>
      <c r="D22" s="177"/>
      <c r="E22" s="190">
        <f>SUM(B22:D22)</f>
        <v>0</v>
      </c>
    </row>
    <row r="23" spans="1:5" ht="65.25" customHeight="1" x14ac:dyDescent="0.25">
      <c r="A23" s="198" t="s">
        <v>24</v>
      </c>
      <c r="B23" s="127"/>
      <c r="C23" s="128"/>
      <c r="D23" s="130"/>
      <c r="E23" s="133">
        <f>SUM(B23:D23)</f>
        <v>0</v>
      </c>
    </row>
    <row r="24" spans="1:5" ht="15.75" thickBot="1" x14ac:dyDescent="0.3">
      <c r="A24" s="132"/>
      <c r="B24" s="127"/>
      <c r="C24" s="128"/>
      <c r="D24" s="130"/>
      <c r="E24" s="133">
        <f t="shared" ref="E24:E28" si="1">SUM(B24:D24)</f>
        <v>0</v>
      </c>
    </row>
    <row r="25" spans="1:5" ht="15.75" thickBot="1" x14ac:dyDescent="0.3">
      <c r="A25" s="132"/>
      <c r="B25" s="127"/>
      <c r="C25" s="128"/>
      <c r="D25" s="130"/>
      <c r="E25" s="133">
        <f>SUM(B25:D25)</f>
        <v>0</v>
      </c>
    </row>
    <row r="26" spans="1:5" ht="15.75" thickBot="1" x14ac:dyDescent="0.3">
      <c r="A26" s="132"/>
      <c r="B26" s="127"/>
      <c r="C26" s="128"/>
      <c r="D26" s="130"/>
      <c r="E26" s="133">
        <f t="shared" si="1"/>
        <v>0</v>
      </c>
    </row>
    <row r="27" spans="1:5" ht="15.75" thickBot="1" x14ac:dyDescent="0.3">
      <c r="A27" s="132"/>
      <c r="B27" s="127"/>
      <c r="C27" s="128"/>
      <c r="D27" s="130"/>
      <c r="E27" s="133">
        <f t="shared" si="1"/>
        <v>0</v>
      </c>
    </row>
    <row r="28" spans="1:5" ht="15" customHeight="1" x14ac:dyDescent="0.25">
      <c r="A28" s="132"/>
      <c r="B28" s="127"/>
      <c r="C28" s="128"/>
      <c r="D28" s="130"/>
      <c r="E28" s="133">
        <f t="shared" si="1"/>
        <v>0</v>
      </c>
    </row>
    <row r="29" spans="1:5" ht="15" customHeight="1" thickBot="1" x14ac:dyDescent="0.3">
      <c r="A29" s="148" t="s">
        <v>25</v>
      </c>
      <c r="B29" s="149">
        <f>SUBTOTAL(109,Table4[[ARC ]])</f>
        <v>0</v>
      </c>
      <c r="C29" s="150">
        <f>SUBTOTAL(109,Table4[Cost-Share Cash])</f>
        <v>0</v>
      </c>
      <c r="D29" s="150">
        <f>SUBTOTAL(109,Table4[Cost-Share In-Kind])</f>
        <v>0</v>
      </c>
      <c r="E29" s="151">
        <f>SUM(B29:D29)</f>
        <v>0</v>
      </c>
    </row>
    <row r="30" spans="1:5" ht="15" customHeight="1" x14ac:dyDescent="0.25">
      <c r="A30" s="144" t="s">
        <v>26</v>
      </c>
      <c r="B30" s="140" t="s">
        <v>13</v>
      </c>
      <c r="C30" s="141" t="s">
        <v>14</v>
      </c>
      <c r="D30" s="142" t="s">
        <v>15</v>
      </c>
      <c r="E30" s="143" t="s">
        <v>16</v>
      </c>
    </row>
    <row r="31" spans="1:5" ht="15" customHeight="1" x14ac:dyDescent="0.25">
      <c r="A31" s="176"/>
      <c r="B31" s="186"/>
      <c r="C31" s="186"/>
      <c r="D31" s="186"/>
      <c r="E31" s="181">
        <f>SUM(B31:D31)</f>
        <v>0</v>
      </c>
    </row>
    <row r="32" spans="1:5" ht="72" customHeight="1" x14ac:dyDescent="0.25">
      <c r="A32" s="197" t="s">
        <v>27</v>
      </c>
      <c r="B32" s="19"/>
      <c r="C32" s="19"/>
      <c r="D32" s="19"/>
      <c r="E32" s="147">
        <f t="shared" ref="E32:E69" si="2">SUM(B32:D32)</f>
        <v>0</v>
      </c>
    </row>
    <row r="33" spans="1:5" ht="15" customHeight="1" x14ac:dyDescent="0.25">
      <c r="A33" s="145"/>
      <c r="B33" s="92"/>
      <c r="C33" s="92"/>
      <c r="D33" s="92"/>
      <c r="E33" s="147">
        <f t="shared" si="2"/>
        <v>0</v>
      </c>
    </row>
    <row r="34" spans="1:5" ht="15" customHeight="1" x14ac:dyDescent="0.25">
      <c r="A34" s="145"/>
      <c r="B34" s="92"/>
      <c r="C34" s="92"/>
      <c r="D34" s="92"/>
      <c r="E34" s="147">
        <f t="shared" si="2"/>
        <v>0</v>
      </c>
    </row>
    <row r="35" spans="1:5" ht="15" customHeight="1" x14ac:dyDescent="0.25">
      <c r="A35" s="146"/>
      <c r="B35" s="92"/>
      <c r="C35" s="92"/>
      <c r="D35" s="92"/>
      <c r="E35" s="147">
        <f>SUM(B35:D35)</f>
        <v>0</v>
      </c>
    </row>
    <row r="36" spans="1:5" ht="15" customHeight="1" x14ac:dyDescent="0.25">
      <c r="A36" s="146"/>
      <c r="B36" s="92"/>
      <c r="C36" s="92"/>
      <c r="D36" s="92"/>
      <c r="E36" s="147">
        <f t="shared" si="2"/>
        <v>0</v>
      </c>
    </row>
    <row r="37" spans="1:5" ht="15" customHeight="1" x14ac:dyDescent="0.25">
      <c r="A37" s="146"/>
      <c r="B37" s="92"/>
      <c r="C37" s="92"/>
      <c r="D37" s="92"/>
      <c r="E37" s="147">
        <f t="shared" si="2"/>
        <v>0</v>
      </c>
    </row>
    <row r="38" spans="1:5" ht="15" customHeight="1" thickBot="1" x14ac:dyDescent="0.3">
      <c r="A38" s="148" t="s">
        <v>28</v>
      </c>
      <c r="B38" s="150">
        <f>SUM(B30:B37)</f>
        <v>0</v>
      </c>
      <c r="C38" s="150">
        <f>SUM(C30:C37)</f>
        <v>0</v>
      </c>
      <c r="D38" s="150">
        <f>SUM(D30:D37)</f>
        <v>0</v>
      </c>
      <c r="E38" s="151">
        <f t="shared" si="2"/>
        <v>0</v>
      </c>
    </row>
    <row r="39" spans="1:5" ht="18.75" customHeight="1" x14ac:dyDescent="0.25">
      <c r="A39" s="144" t="s">
        <v>29</v>
      </c>
      <c r="B39" s="140" t="s">
        <v>13</v>
      </c>
      <c r="C39" s="141" t="s">
        <v>14</v>
      </c>
      <c r="D39" s="142" t="s">
        <v>15</v>
      </c>
      <c r="E39" s="143" t="s">
        <v>16</v>
      </c>
    </row>
    <row r="40" spans="1:5" ht="16.5" customHeight="1" x14ac:dyDescent="0.25">
      <c r="A40" s="185"/>
      <c r="B40" s="180"/>
      <c r="C40" s="180"/>
      <c r="D40" s="180"/>
      <c r="E40" s="181">
        <f>SUM(B40:D40)</f>
        <v>0</v>
      </c>
    </row>
    <row r="41" spans="1:5" ht="136.5" customHeight="1" x14ac:dyDescent="0.25">
      <c r="A41" s="154" t="s">
        <v>30</v>
      </c>
      <c r="B41" s="19"/>
      <c r="C41" s="19"/>
      <c r="D41" s="19"/>
      <c r="E41" s="147">
        <f>SUM(B41:D41)</f>
        <v>0</v>
      </c>
    </row>
    <row r="42" spans="1:5" ht="15" customHeight="1" x14ac:dyDescent="0.25">
      <c r="A42" s="154"/>
      <c r="B42" s="19"/>
      <c r="C42" s="19"/>
      <c r="D42" s="19"/>
      <c r="E42" s="147">
        <f t="shared" si="2"/>
        <v>0</v>
      </c>
    </row>
    <row r="43" spans="1:5" ht="15.75" customHeight="1" x14ac:dyDescent="0.25">
      <c r="A43" s="154"/>
      <c r="B43" s="19"/>
      <c r="C43" s="19"/>
      <c r="D43" s="19"/>
      <c r="E43" s="147">
        <f t="shared" si="2"/>
        <v>0</v>
      </c>
    </row>
    <row r="44" spans="1:5" ht="15.75" customHeight="1" x14ac:dyDescent="0.25">
      <c r="A44" s="153"/>
      <c r="B44" s="19"/>
      <c r="C44" s="19"/>
      <c r="D44" s="19"/>
      <c r="E44" s="147">
        <f>SUM(B44:D44)</f>
        <v>0</v>
      </c>
    </row>
    <row r="45" spans="1:5" ht="16.5" customHeight="1" thickBot="1" x14ac:dyDescent="0.3">
      <c r="A45" s="153"/>
      <c r="B45" s="19"/>
      <c r="C45" s="19"/>
      <c r="D45" s="19"/>
      <c r="E45" s="147">
        <f t="shared" si="2"/>
        <v>0</v>
      </c>
    </row>
    <row r="46" spans="1:5" ht="15.75" thickBot="1" x14ac:dyDescent="0.3">
      <c r="A46" s="134" t="s">
        <v>31</v>
      </c>
      <c r="B46" s="136">
        <f>SUM(B39:B45)</f>
        <v>0</v>
      </c>
      <c r="C46" s="136">
        <f>SUM(C39:C45)</f>
        <v>0</v>
      </c>
      <c r="D46" s="136">
        <f>SUM(D39:D45)</f>
        <v>0</v>
      </c>
      <c r="E46" s="137">
        <f t="shared" si="2"/>
        <v>0</v>
      </c>
    </row>
    <row r="47" spans="1:5" ht="19.5" customHeight="1" x14ac:dyDescent="0.25">
      <c r="A47" s="144" t="s">
        <v>32</v>
      </c>
      <c r="B47" s="140" t="s">
        <v>13</v>
      </c>
      <c r="C47" s="141" t="s">
        <v>14</v>
      </c>
      <c r="D47" s="142" t="s">
        <v>15</v>
      </c>
      <c r="E47" s="143" t="s">
        <v>16</v>
      </c>
    </row>
    <row r="48" spans="1:5" ht="16.5" customHeight="1" x14ac:dyDescent="0.25">
      <c r="A48" s="182"/>
      <c r="B48" s="183"/>
      <c r="C48" s="183"/>
      <c r="D48" s="183"/>
      <c r="E48" s="184">
        <f>SUM(B48:D48)</f>
        <v>0</v>
      </c>
    </row>
    <row r="49" spans="1:5" ht="107.25" customHeight="1" x14ac:dyDescent="0.25">
      <c r="A49" s="197" t="s">
        <v>33</v>
      </c>
      <c r="B49" s="93"/>
      <c r="C49" s="93"/>
      <c r="D49" s="93" t="s">
        <v>19</v>
      </c>
      <c r="E49" s="156">
        <f t="shared" si="2"/>
        <v>0</v>
      </c>
    </row>
    <row r="50" spans="1:5" ht="15.75" customHeight="1" x14ac:dyDescent="0.25">
      <c r="A50" s="152"/>
      <c r="B50" s="94" t="s">
        <v>19</v>
      </c>
      <c r="C50" s="94"/>
      <c r="D50" s="94" t="s">
        <v>19</v>
      </c>
      <c r="E50" s="156">
        <f t="shared" si="2"/>
        <v>0</v>
      </c>
    </row>
    <row r="51" spans="1:5" ht="14.25" customHeight="1" x14ac:dyDescent="0.25">
      <c r="A51" s="152"/>
      <c r="B51" s="94"/>
      <c r="C51" s="94"/>
      <c r="D51" s="94"/>
      <c r="E51" s="156">
        <f t="shared" si="2"/>
        <v>0</v>
      </c>
    </row>
    <row r="52" spans="1:5" ht="15.75" customHeight="1" thickBot="1" x14ac:dyDescent="0.3">
      <c r="A52" s="152"/>
      <c r="B52" s="94"/>
      <c r="C52" s="94"/>
      <c r="D52" s="94"/>
      <c r="E52" s="156">
        <f t="shared" si="2"/>
        <v>0</v>
      </c>
    </row>
    <row r="53" spans="1:5" ht="15.75" thickBot="1" x14ac:dyDescent="0.3">
      <c r="A53" s="134" t="s">
        <v>34</v>
      </c>
      <c r="B53" s="136">
        <f>SUM(B47:B52)</f>
        <v>0</v>
      </c>
      <c r="C53" s="136">
        <f>SUM(C47:C52)</f>
        <v>0</v>
      </c>
      <c r="D53" s="136">
        <f>SUM(D47:D52)</f>
        <v>0</v>
      </c>
      <c r="E53" s="137">
        <f t="shared" si="2"/>
        <v>0</v>
      </c>
    </row>
    <row r="54" spans="1:5" ht="15.75" x14ac:dyDescent="0.25">
      <c r="A54" s="144" t="s">
        <v>35</v>
      </c>
      <c r="B54" s="140" t="s">
        <v>13</v>
      </c>
      <c r="C54" s="141" t="s">
        <v>14</v>
      </c>
      <c r="D54" s="142" t="s">
        <v>15</v>
      </c>
      <c r="E54" s="143" t="s">
        <v>16</v>
      </c>
    </row>
    <row r="55" spans="1:5" ht="15" x14ac:dyDescent="0.25">
      <c r="A55" s="179"/>
      <c r="B55" s="180"/>
      <c r="C55" s="180"/>
      <c r="D55" s="180"/>
      <c r="E55" s="181">
        <f>SUM(B55:D55)</f>
        <v>0</v>
      </c>
    </row>
    <row r="56" spans="1:5" ht="77.25" customHeight="1" x14ac:dyDescent="0.25">
      <c r="A56" s="197" t="s">
        <v>36</v>
      </c>
      <c r="B56" s="19"/>
      <c r="C56" s="19"/>
      <c r="D56" s="19" t="s">
        <v>19</v>
      </c>
      <c r="E56" s="147">
        <f t="shared" si="2"/>
        <v>0</v>
      </c>
    </row>
    <row r="57" spans="1:5" ht="15" x14ac:dyDescent="0.25">
      <c r="A57" s="157"/>
      <c r="B57" s="19" t="s">
        <v>19</v>
      </c>
      <c r="C57" s="19"/>
      <c r="D57" s="19" t="s">
        <v>19</v>
      </c>
      <c r="E57" s="147">
        <f t="shared" si="2"/>
        <v>0</v>
      </c>
    </row>
    <row r="58" spans="1:5" ht="15" x14ac:dyDescent="0.25">
      <c r="A58" s="157"/>
      <c r="B58" s="19"/>
      <c r="C58" s="19"/>
      <c r="D58" s="19"/>
      <c r="E58" s="147">
        <f t="shared" si="2"/>
        <v>0</v>
      </c>
    </row>
    <row r="59" spans="1:5" ht="15" x14ac:dyDescent="0.25">
      <c r="A59" s="157"/>
      <c r="B59" s="19"/>
      <c r="C59" s="19"/>
      <c r="D59" s="19"/>
      <c r="E59" s="147">
        <f t="shared" si="2"/>
        <v>0</v>
      </c>
    </row>
    <row r="60" spans="1:5" ht="15" x14ac:dyDescent="0.25">
      <c r="A60" s="158"/>
      <c r="B60" s="92" t="s">
        <v>19</v>
      </c>
      <c r="C60" s="92"/>
      <c r="D60" s="92" t="s">
        <v>19</v>
      </c>
      <c r="E60" s="155">
        <f t="shared" si="2"/>
        <v>0</v>
      </c>
    </row>
    <row r="61" spans="1:5" ht="15.75" thickBot="1" x14ac:dyDescent="0.3">
      <c r="A61" s="148" t="s">
        <v>37</v>
      </c>
      <c r="B61" s="150">
        <f>SUM(B54:B60)</f>
        <v>0</v>
      </c>
      <c r="C61" s="150">
        <f>SUM(C54:C60)</f>
        <v>0</v>
      </c>
      <c r="D61" s="150">
        <f>SUM(D54:D60)</f>
        <v>0</v>
      </c>
      <c r="E61" s="151">
        <f t="shared" si="2"/>
        <v>0</v>
      </c>
    </row>
    <row r="62" spans="1:5" ht="15.75" x14ac:dyDescent="0.25">
      <c r="A62" s="144" t="s">
        <v>38</v>
      </c>
      <c r="B62" s="140" t="s">
        <v>13</v>
      </c>
      <c r="C62" s="141" t="s">
        <v>14</v>
      </c>
      <c r="D62" s="142" t="s">
        <v>15</v>
      </c>
      <c r="E62" s="143" t="s">
        <v>16</v>
      </c>
    </row>
    <row r="63" spans="1:5" ht="15.75" x14ac:dyDescent="0.25">
      <c r="A63" s="159"/>
      <c r="B63" s="99"/>
      <c r="C63" s="99"/>
      <c r="D63" s="99"/>
      <c r="E63" s="161">
        <f t="shared" si="2"/>
        <v>0</v>
      </c>
    </row>
    <row r="64" spans="1:5" ht="15.75" x14ac:dyDescent="0.25">
      <c r="A64" s="159"/>
      <c r="B64" s="99"/>
      <c r="C64" s="99"/>
      <c r="D64" s="99"/>
      <c r="E64" s="161">
        <f t="shared" si="2"/>
        <v>0</v>
      </c>
    </row>
    <row r="65" spans="1:5" ht="15.75" x14ac:dyDescent="0.25">
      <c r="A65" s="159"/>
      <c r="B65" s="99"/>
      <c r="C65" s="99"/>
      <c r="D65" s="99"/>
      <c r="E65" s="161">
        <f>SUM(B65:D65)</f>
        <v>0</v>
      </c>
    </row>
    <row r="66" spans="1:5" ht="15.75" x14ac:dyDescent="0.25">
      <c r="A66" s="159"/>
      <c r="B66" s="99"/>
      <c r="C66" s="99"/>
      <c r="D66" s="99"/>
      <c r="E66" s="161">
        <f t="shared" si="2"/>
        <v>0</v>
      </c>
    </row>
    <row r="67" spans="1:5" ht="15" x14ac:dyDescent="0.25">
      <c r="A67" s="160"/>
      <c r="B67" s="100"/>
      <c r="C67" s="100"/>
      <c r="D67" s="100"/>
      <c r="E67" s="162">
        <f t="shared" si="2"/>
        <v>0</v>
      </c>
    </row>
    <row r="68" spans="1:5" ht="15.75" thickBot="1" x14ac:dyDescent="0.3">
      <c r="A68" s="138" t="s">
        <v>39</v>
      </c>
      <c r="B68" s="139">
        <f>SUM(B62:B67)</f>
        <v>0</v>
      </c>
      <c r="C68" s="139">
        <f>SUM(C62:C67)</f>
        <v>0</v>
      </c>
      <c r="D68" s="139">
        <f>SUM(D62:D67)</f>
        <v>0</v>
      </c>
      <c r="E68" s="163">
        <f t="shared" si="2"/>
        <v>0</v>
      </c>
    </row>
    <row r="69" spans="1:5" ht="15.75" thickBot="1" x14ac:dyDescent="0.3">
      <c r="A69" s="166" t="s">
        <v>9</v>
      </c>
      <c r="B69" s="167">
        <f>SUM(B68,B61,B53,B46,B38,B29,B20)</f>
        <v>0</v>
      </c>
      <c r="C69" s="167">
        <f>SUM(C68,C61,C53,C46,C38,C29,C20)</f>
        <v>0</v>
      </c>
      <c r="D69" s="167">
        <f>SUM(D68,D61,D53,D46,D38,D29,D20)</f>
        <v>0</v>
      </c>
      <c r="E69" s="168">
        <f t="shared" si="2"/>
        <v>0</v>
      </c>
    </row>
    <row r="70" spans="1:5" ht="15" x14ac:dyDescent="0.25">
      <c r="A70" s="164" t="s">
        <v>40</v>
      </c>
      <c r="B70" s="172" t="s">
        <v>13</v>
      </c>
      <c r="C70" s="173" t="s">
        <v>14</v>
      </c>
      <c r="D70" s="174" t="s">
        <v>15</v>
      </c>
      <c r="E70" s="175" t="s">
        <v>16</v>
      </c>
    </row>
    <row r="71" spans="1:5" ht="15" x14ac:dyDescent="0.25">
      <c r="A71" s="176"/>
      <c r="B71" s="177"/>
      <c r="C71" s="177"/>
      <c r="D71" s="177"/>
      <c r="E71" s="178">
        <f>SUM(Table10[[#This Row],[ARC ]:[Cost-Share In-Kind]])</f>
        <v>0</v>
      </c>
    </row>
    <row r="72" spans="1:5" ht="15" x14ac:dyDescent="0.25">
      <c r="A72" s="176"/>
      <c r="B72" s="177"/>
      <c r="C72" s="177"/>
      <c r="D72" s="177"/>
      <c r="E72" s="178">
        <f>SUM(Table10[[#This Row],[ARC ]:[Cost-Share In-Kind]])</f>
        <v>0</v>
      </c>
    </row>
    <row r="73" spans="1:5" ht="179.25" customHeight="1" x14ac:dyDescent="0.25">
      <c r="A73" s="145" t="s">
        <v>41</v>
      </c>
      <c r="B73" s="130"/>
      <c r="C73" s="129"/>
      <c r="D73" s="129"/>
      <c r="E73" s="165">
        <f>SUM(Table10[[#This Row],[ARC ]:[Cost-Share In-Kind]])</f>
        <v>0</v>
      </c>
    </row>
    <row r="74" spans="1:5" ht="15.75" thickBot="1" x14ac:dyDescent="0.3">
      <c r="A74" s="169" t="s">
        <v>40</v>
      </c>
      <c r="B74" s="170">
        <f>SUBTOTAL(109,Table10[[ARC ]])</f>
        <v>0</v>
      </c>
      <c r="C74" s="170">
        <f>SUBTOTAL(109,Table10[Cost-Share Cash])</f>
        <v>0</v>
      </c>
      <c r="D74" s="170">
        <f>SUBTOTAL(109,Table10[Cost-Share In-Kind])</f>
        <v>0</v>
      </c>
      <c r="E74" s="171">
        <f>SUM(B74:D74)</f>
        <v>0</v>
      </c>
    </row>
    <row r="75" spans="1:5" ht="15.75" thickBot="1" x14ac:dyDescent="0.3"/>
    <row r="76" spans="1:5" ht="15" customHeight="1" x14ac:dyDescent="0.25">
      <c r="A76" s="81" t="s">
        <v>42</v>
      </c>
      <c r="B76" s="97">
        <f>SUM(B74,B69)</f>
        <v>0</v>
      </c>
      <c r="C76" s="97">
        <f>SUM(C74,C69)</f>
        <v>0</v>
      </c>
      <c r="D76" s="98">
        <f>SUM(D74,D69)</f>
        <v>0</v>
      </c>
      <c r="E76" s="96">
        <f>SUM(B76:D76)</f>
        <v>0</v>
      </c>
    </row>
    <row r="77" spans="1:5" ht="15" x14ac:dyDescent="0.25"/>
    <row r="78" spans="1:5" ht="15" customHeight="1" x14ac:dyDescent="0.25">
      <c r="E78"/>
    </row>
    <row r="79" spans="1:5" ht="15" customHeight="1" x14ac:dyDescent="0.25"/>
    <row r="80" spans="1:5" ht="15" customHeight="1" x14ac:dyDescent="0.25">
      <c r="A80" s="204" t="s">
        <v>43</v>
      </c>
      <c r="B80" s="205"/>
      <c r="C80" s="205"/>
      <c r="D80" s="205"/>
      <c r="E80" s="206"/>
    </row>
    <row r="81" spans="1:5" ht="15" customHeight="1" x14ac:dyDescent="0.25">
      <c r="A81" s="101" t="s">
        <v>44</v>
      </c>
      <c r="B81" s="199" t="s">
        <v>45</v>
      </c>
      <c r="C81" s="207" t="s">
        <v>46</v>
      </c>
      <c r="D81" s="207"/>
      <c r="E81" s="208"/>
    </row>
    <row r="82" spans="1:5" ht="15" customHeight="1" x14ac:dyDescent="0.25">
      <c r="A82" s="88" t="s">
        <v>47</v>
      </c>
      <c r="B82" s="89"/>
      <c r="C82" s="235" t="s">
        <v>19</v>
      </c>
      <c r="D82" s="235"/>
      <c r="E82" s="236"/>
    </row>
    <row r="83" spans="1:5" ht="15" customHeight="1" x14ac:dyDescent="0.25">
      <c r="A83" s="82" t="s">
        <v>48</v>
      </c>
      <c r="B83" s="87"/>
      <c r="C83" s="237" t="s">
        <v>19</v>
      </c>
      <c r="D83" s="237"/>
      <c r="E83" s="238"/>
    </row>
    <row r="84" spans="1:5" ht="15" customHeight="1" x14ac:dyDescent="0.25">
      <c r="A84" s="82" t="s">
        <v>49</v>
      </c>
      <c r="B84" s="87"/>
      <c r="C84" s="237" t="s">
        <v>19</v>
      </c>
      <c r="D84" s="237"/>
      <c r="E84" s="238"/>
    </row>
    <row r="85" spans="1:5" ht="15" customHeight="1" x14ac:dyDescent="0.25">
      <c r="A85" s="82" t="s">
        <v>50</v>
      </c>
      <c r="B85" s="87"/>
      <c r="C85" s="237" t="s">
        <v>19</v>
      </c>
      <c r="D85" s="237"/>
      <c r="E85" s="238"/>
    </row>
    <row r="86" spans="1:5" ht="15" customHeight="1" x14ac:dyDescent="0.25">
      <c r="A86" s="82" t="s">
        <v>35</v>
      </c>
      <c r="B86" s="87"/>
      <c r="C86" s="239" t="s">
        <v>51</v>
      </c>
      <c r="D86" s="239"/>
      <c r="E86" s="240"/>
    </row>
    <row r="87" spans="1:5" ht="15" customHeight="1" x14ac:dyDescent="0.25">
      <c r="A87" s="82" t="s">
        <v>38</v>
      </c>
      <c r="B87" s="87"/>
      <c r="C87" s="237" t="s">
        <v>19</v>
      </c>
      <c r="D87" s="237"/>
      <c r="E87" s="238"/>
    </row>
    <row r="88" spans="1:5" ht="15" customHeight="1" x14ac:dyDescent="0.25">
      <c r="A88" s="85" t="s">
        <v>52</v>
      </c>
      <c r="B88" s="86">
        <f>SUM(B82:B87)</f>
        <v>0</v>
      </c>
      <c r="C88" s="237" t="s">
        <v>19</v>
      </c>
      <c r="D88" s="237"/>
      <c r="E88" s="238"/>
    </row>
    <row r="89" spans="1:5" ht="15" customHeight="1" x14ac:dyDescent="0.25">
      <c r="A89" s="83"/>
      <c r="B89" s="84">
        <v>0.15</v>
      </c>
      <c r="C89" s="241" t="s">
        <v>53</v>
      </c>
      <c r="D89" s="241"/>
      <c r="E89" s="242"/>
    </row>
    <row r="90" spans="1:5" ht="29.25" customHeight="1" x14ac:dyDescent="0.25">
      <c r="A90" s="90" t="s">
        <v>54</v>
      </c>
      <c r="B90" s="91">
        <f>B88*B89</f>
        <v>0</v>
      </c>
      <c r="C90" s="241" t="s">
        <v>55</v>
      </c>
      <c r="D90" s="241"/>
      <c r="E90" s="242"/>
    </row>
    <row r="91" spans="1:5" ht="15" customHeight="1" x14ac:dyDescent="0.25">
      <c r="A91" s="243" t="s">
        <v>56</v>
      </c>
      <c r="B91" s="244"/>
      <c r="C91" s="244"/>
      <c r="D91" s="244"/>
      <c r="E91" s="245"/>
    </row>
    <row r="92" spans="1:5" ht="15" customHeight="1" x14ac:dyDescent="0.25">
      <c r="A92" s="246"/>
      <c r="B92" s="247"/>
      <c r="C92" s="247"/>
      <c r="D92" s="247"/>
      <c r="E92" s="248"/>
    </row>
  </sheetData>
  <sheetProtection formatCells="0" formatRows="0" insertRows="0" deleteRows="0" autoFilter="0"/>
  <protectedRanges>
    <protectedRange sqref="A73:D73 A70:A72" name="Range1"/>
    <protectedRange sqref="A63:D67 A62" name="Range2"/>
    <protectedRange sqref="A56:D60 A54:A55" name="Range3"/>
    <protectedRange sqref="A47:A48 A49:D52" name="Range4"/>
    <protectedRange sqref="A39:A40 A41:D45" name="Range5"/>
    <protectedRange sqref="A30:A31 A32:D37" name="Range6"/>
    <protectedRange sqref="B10:D10 A21:D28 B30:D31 B39:D40 B47:D48 B54:D55 B62:D62 B70:D72" name="Range7"/>
    <protectedRange sqref="B14:D15 B11:C13 A16:C16 A10:A15 A17:D19" name="Range8"/>
    <protectedRange sqref="A1:E5" name="Range9"/>
    <protectedRange sqref="B82:E90" name="Range10"/>
  </protectedRanges>
  <mergeCells count="21">
    <mergeCell ref="C87:E87"/>
    <mergeCell ref="C88:E88"/>
    <mergeCell ref="C89:E89"/>
    <mergeCell ref="C90:E90"/>
    <mergeCell ref="A91:E92"/>
    <mergeCell ref="C82:E82"/>
    <mergeCell ref="C84:E84"/>
    <mergeCell ref="C83:E83"/>
    <mergeCell ref="C85:E85"/>
    <mergeCell ref="C86:E86"/>
    <mergeCell ref="A80:E80"/>
    <mergeCell ref="C81:E81"/>
    <mergeCell ref="A6:A7"/>
    <mergeCell ref="B6:E7"/>
    <mergeCell ref="A1:E1"/>
    <mergeCell ref="A3:E3"/>
    <mergeCell ref="A4:E5"/>
    <mergeCell ref="B8:B9"/>
    <mergeCell ref="C8:D8"/>
    <mergeCell ref="E8:E9"/>
    <mergeCell ref="A2:E2"/>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91D6-4056-4220-8787-BDD931396279}">
  <dimension ref="A1:G56"/>
  <sheetViews>
    <sheetView zoomScaleNormal="100" workbookViewId="0">
      <pane ySplit="9" topLeftCell="A10" activePane="bottomLeft" state="frozen"/>
      <selection pane="bottomLeft" activeCell="A2" sqref="A2:E2"/>
    </sheetView>
  </sheetViews>
  <sheetFormatPr defaultRowHeight="15" x14ac:dyDescent="0.25"/>
  <cols>
    <col min="1" max="1" width="92.42578125" style="7" customWidth="1"/>
    <col min="2" max="2" width="20.85546875" style="1" customWidth="1"/>
    <col min="3" max="3" width="27.5703125" style="1" customWidth="1"/>
    <col min="4" max="4" width="29.140625" style="1" customWidth="1"/>
    <col min="5" max="5" width="22.5703125" style="1" customWidth="1"/>
  </cols>
  <sheetData>
    <row r="1" spans="1:7" ht="9.75" customHeight="1" x14ac:dyDescent="0.25">
      <c r="A1" s="4" t="s">
        <v>19</v>
      </c>
      <c r="B1" s="15" t="s">
        <v>19</v>
      </c>
      <c r="C1" s="15"/>
      <c r="D1" s="15" t="s">
        <v>19</v>
      </c>
      <c r="E1" s="16" t="s">
        <v>19</v>
      </c>
    </row>
    <row r="2" spans="1:7" ht="35.25" customHeight="1" x14ac:dyDescent="0.3">
      <c r="A2" s="277" t="s">
        <v>0</v>
      </c>
      <c r="B2" s="278"/>
      <c r="C2" s="278"/>
      <c r="D2" s="278"/>
      <c r="E2" s="279"/>
    </row>
    <row r="3" spans="1:7" ht="11.25" customHeight="1" x14ac:dyDescent="0.25">
      <c r="A3" s="220" t="s">
        <v>57</v>
      </c>
      <c r="B3" s="221"/>
      <c r="C3" s="221"/>
      <c r="D3" s="221"/>
      <c r="E3" s="222"/>
    </row>
    <row r="4" spans="1:7" ht="9.75" customHeight="1" x14ac:dyDescent="0.25">
      <c r="A4" s="220"/>
      <c r="B4" s="221"/>
      <c r="C4" s="221"/>
      <c r="D4" s="221"/>
      <c r="E4" s="222"/>
    </row>
    <row r="5" spans="1:7" ht="15" customHeight="1" thickBot="1" x14ac:dyDescent="0.3">
      <c r="A5" s="223" t="s">
        <v>58</v>
      </c>
      <c r="B5" s="224"/>
      <c r="C5" s="224"/>
      <c r="D5" s="224"/>
      <c r="E5" s="225"/>
    </row>
    <row r="6" spans="1:7" ht="5.25" hidden="1" customHeight="1" x14ac:dyDescent="0.25">
      <c r="A6" s="223"/>
      <c r="B6" s="224"/>
      <c r="C6" s="224"/>
      <c r="D6" s="224"/>
      <c r="E6" s="225"/>
    </row>
    <row r="7" spans="1:7" ht="35.25" customHeight="1" x14ac:dyDescent="0.25">
      <c r="A7" s="8" t="s">
        <v>3</v>
      </c>
      <c r="B7" s="212" t="s">
        <v>4</v>
      </c>
      <c r="C7" s="212"/>
      <c r="D7" s="212"/>
      <c r="E7" s="213"/>
    </row>
    <row r="8" spans="1:7" x14ac:dyDescent="0.25">
      <c r="A8" s="9" t="s">
        <v>5</v>
      </c>
      <c r="B8" s="280" t="s">
        <v>6</v>
      </c>
      <c r="C8" s="281" t="s">
        <v>7</v>
      </c>
      <c r="D8" s="281"/>
      <c r="E8" s="282" t="s">
        <v>8</v>
      </c>
    </row>
    <row r="9" spans="1:7" x14ac:dyDescent="0.25">
      <c r="A9" s="10" t="s">
        <v>59</v>
      </c>
      <c r="B9" s="280"/>
      <c r="C9" s="200" t="s">
        <v>10</v>
      </c>
      <c r="D9" s="200" t="s">
        <v>11</v>
      </c>
      <c r="E9" s="282"/>
    </row>
    <row r="10" spans="1:7" x14ac:dyDescent="0.25">
      <c r="A10" s="276" t="s">
        <v>12</v>
      </c>
      <c r="B10" s="250"/>
      <c r="C10" s="250"/>
      <c r="D10" s="250"/>
      <c r="E10" s="252"/>
    </row>
    <row r="11" spans="1:7" ht="45" x14ac:dyDescent="0.25">
      <c r="A11" s="201" t="s">
        <v>60</v>
      </c>
      <c r="B11" s="191"/>
      <c r="C11" s="195"/>
      <c r="D11" s="195"/>
      <c r="E11" s="196">
        <f>SUM(B11:D11)</f>
        <v>0</v>
      </c>
    </row>
    <row r="12" spans="1:7" x14ac:dyDescent="0.25">
      <c r="A12" s="292" t="s">
        <v>18</v>
      </c>
      <c r="B12" s="284"/>
      <c r="C12" s="284"/>
      <c r="D12" s="284"/>
      <c r="E12" s="285"/>
    </row>
    <row r="13" spans="1:7" x14ac:dyDescent="0.25">
      <c r="A13" s="270" t="s">
        <v>61</v>
      </c>
      <c r="B13" s="249"/>
      <c r="C13" s="249"/>
      <c r="D13" s="249"/>
      <c r="E13" s="251">
        <f>SUM(B13:D14)</f>
        <v>0</v>
      </c>
      <c r="G13" s="1"/>
    </row>
    <row r="14" spans="1:7" x14ac:dyDescent="0.25">
      <c r="A14" s="270"/>
      <c r="B14" s="250"/>
      <c r="C14" s="250"/>
      <c r="D14" s="250"/>
      <c r="E14" s="252"/>
    </row>
    <row r="15" spans="1:7" x14ac:dyDescent="0.25">
      <c r="A15" s="276" t="s">
        <v>21</v>
      </c>
      <c r="B15" s="250"/>
      <c r="C15" s="250"/>
      <c r="D15" s="250"/>
      <c r="E15" s="252"/>
    </row>
    <row r="16" spans="1:7" x14ac:dyDescent="0.25">
      <c r="A16" s="270" t="s">
        <v>62</v>
      </c>
      <c r="B16" s="250"/>
      <c r="C16" s="249"/>
      <c r="D16" s="264"/>
      <c r="E16" s="265">
        <f>SUM(B16:D17)</f>
        <v>0</v>
      </c>
    </row>
    <row r="17" spans="1:5" x14ac:dyDescent="0.25">
      <c r="A17" s="270"/>
      <c r="B17" s="250"/>
      <c r="C17" s="250"/>
      <c r="D17" s="250"/>
      <c r="E17" s="252"/>
    </row>
    <row r="18" spans="1:5" x14ac:dyDescent="0.25">
      <c r="A18" s="261" t="s">
        <v>63</v>
      </c>
      <c r="B18" s="262"/>
      <c r="C18" s="262"/>
      <c r="D18" s="262"/>
      <c r="E18" s="263"/>
    </row>
    <row r="19" spans="1:5" x14ac:dyDescent="0.25">
      <c r="A19" s="266"/>
      <c r="B19" s="253"/>
      <c r="C19" s="255"/>
      <c r="D19" s="257"/>
      <c r="E19" s="259">
        <f>SUM(B19:D20)</f>
        <v>0</v>
      </c>
    </row>
    <row r="20" spans="1:5" x14ac:dyDescent="0.25">
      <c r="A20" s="267"/>
      <c r="B20" s="254"/>
      <c r="C20" s="256"/>
      <c r="D20" s="258"/>
      <c r="E20" s="260"/>
    </row>
    <row r="21" spans="1:5" ht="27.75" customHeight="1" x14ac:dyDescent="0.25">
      <c r="A21" s="261" t="s">
        <v>23</v>
      </c>
      <c r="B21" s="262"/>
      <c r="C21" s="262"/>
      <c r="D21" s="262"/>
      <c r="E21" s="263"/>
    </row>
    <row r="22" spans="1:5" x14ac:dyDescent="0.25">
      <c r="A22" s="271" t="s">
        <v>64</v>
      </c>
      <c r="B22" s="249">
        <v>13130</v>
      </c>
      <c r="C22" s="249"/>
      <c r="D22" s="249"/>
      <c r="E22" s="251">
        <f>SUM(B22:D23)</f>
        <v>13130</v>
      </c>
    </row>
    <row r="23" spans="1:5" x14ac:dyDescent="0.25">
      <c r="A23" s="271"/>
      <c r="B23" s="250"/>
      <c r="C23" s="250"/>
      <c r="D23" s="250"/>
      <c r="E23" s="252"/>
    </row>
    <row r="24" spans="1:5" ht="15" customHeight="1" x14ac:dyDescent="0.25">
      <c r="A24" s="5" t="s">
        <v>22</v>
      </c>
      <c r="B24" s="272">
        <f>SUM(E11:E23)</f>
        <v>13130</v>
      </c>
      <c r="C24" s="272"/>
      <c r="D24" s="272"/>
      <c r="E24" s="273"/>
    </row>
    <row r="25" spans="1:5" ht="15.75" x14ac:dyDescent="0.25">
      <c r="A25" s="286" t="s">
        <v>26</v>
      </c>
      <c r="B25" s="287"/>
      <c r="C25" s="287"/>
      <c r="D25" s="287"/>
      <c r="E25" s="288"/>
    </row>
    <row r="26" spans="1:5" x14ac:dyDescent="0.25">
      <c r="A26" s="274" t="s">
        <v>65</v>
      </c>
      <c r="B26" s="255">
        <v>834</v>
      </c>
      <c r="C26" s="255"/>
      <c r="D26" s="255" t="s">
        <v>19</v>
      </c>
      <c r="E26" s="290">
        <f>SUM(B26:D27)</f>
        <v>834</v>
      </c>
    </row>
    <row r="27" spans="1:5" x14ac:dyDescent="0.25">
      <c r="A27" s="274"/>
      <c r="B27" s="289"/>
      <c r="C27" s="289"/>
      <c r="D27" s="289"/>
      <c r="E27" s="291"/>
    </row>
    <row r="28" spans="1:5" x14ac:dyDescent="0.25">
      <c r="A28" s="20"/>
      <c r="B28" s="191"/>
      <c r="C28" s="191"/>
      <c r="D28" s="191"/>
      <c r="E28" s="192">
        <f>SUM(B28:D28)</f>
        <v>0</v>
      </c>
    </row>
    <row r="29" spans="1:5" ht="15.75" x14ac:dyDescent="0.25">
      <c r="A29" s="283" t="s">
        <v>29</v>
      </c>
      <c r="B29" s="284"/>
      <c r="C29" s="284"/>
      <c r="D29" s="284"/>
      <c r="E29" s="285"/>
    </row>
    <row r="30" spans="1:5" x14ac:dyDescent="0.25">
      <c r="A30" s="11" t="s">
        <v>66</v>
      </c>
      <c r="B30" s="195">
        <v>51500</v>
      </c>
      <c r="C30" s="195">
        <v>51500</v>
      </c>
      <c r="D30" s="195" t="s">
        <v>19</v>
      </c>
      <c r="E30" s="196">
        <v>103000</v>
      </c>
    </row>
    <row r="31" spans="1:5" x14ac:dyDescent="0.25">
      <c r="A31" s="21" t="s">
        <v>67</v>
      </c>
      <c r="B31" s="193">
        <v>45174</v>
      </c>
      <c r="C31" s="193"/>
      <c r="D31" s="193" t="s">
        <v>19</v>
      </c>
      <c r="E31" s="194">
        <v>45174</v>
      </c>
    </row>
    <row r="32" spans="1:5" x14ac:dyDescent="0.25">
      <c r="A32" s="21"/>
      <c r="B32" s="193"/>
      <c r="C32" s="193"/>
      <c r="D32" s="193"/>
      <c r="E32" s="194">
        <f>SUM(B32:D32)</f>
        <v>0</v>
      </c>
    </row>
    <row r="33" spans="1:5" x14ac:dyDescent="0.25">
      <c r="A33" s="12"/>
      <c r="B33" s="195"/>
      <c r="C33" s="195"/>
      <c r="D33" s="195"/>
      <c r="E33" s="194">
        <f t="shared" ref="E33:E34" si="0">SUM(B33:D33)</f>
        <v>0</v>
      </c>
    </row>
    <row r="34" spans="1:5" x14ac:dyDescent="0.25">
      <c r="A34" s="21"/>
      <c r="B34" s="193"/>
      <c r="C34" s="193"/>
      <c r="D34" s="193"/>
      <c r="E34" s="194">
        <f t="shared" si="0"/>
        <v>0</v>
      </c>
    </row>
    <row r="35" spans="1:5" ht="15.75" x14ac:dyDescent="0.25">
      <c r="A35" s="275" t="s">
        <v>32</v>
      </c>
      <c r="B35" s="250"/>
      <c r="C35" s="250"/>
      <c r="D35" s="250"/>
      <c r="E35" s="252"/>
    </row>
    <row r="36" spans="1:5" x14ac:dyDescent="0.25">
      <c r="A36" s="202" t="s">
        <v>68</v>
      </c>
      <c r="B36" s="22">
        <v>1300</v>
      </c>
      <c r="C36" s="22"/>
      <c r="D36" s="22" t="s">
        <v>19</v>
      </c>
      <c r="E36" s="23">
        <v>1300</v>
      </c>
    </row>
    <row r="37" spans="1:5" x14ac:dyDescent="0.25">
      <c r="A37" s="13" t="s">
        <v>69</v>
      </c>
      <c r="B37" s="193">
        <v>1000</v>
      </c>
      <c r="C37" s="193"/>
      <c r="D37" s="193" t="s">
        <v>19</v>
      </c>
      <c r="E37" s="194">
        <v>1000</v>
      </c>
    </row>
    <row r="38" spans="1:5" x14ac:dyDescent="0.25">
      <c r="A38" s="13" t="s">
        <v>70</v>
      </c>
      <c r="B38" s="17">
        <v>15000</v>
      </c>
      <c r="C38" s="17"/>
      <c r="D38" s="17"/>
      <c r="E38" s="18">
        <v>15000</v>
      </c>
    </row>
    <row r="39" spans="1:5" x14ac:dyDescent="0.25">
      <c r="A39" s="13"/>
      <c r="B39" s="17"/>
      <c r="C39" s="17"/>
      <c r="D39" s="17"/>
      <c r="E39" s="18">
        <f>SUM(B39:D39)</f>
        <v>0</v>
      </c>
    </row>
    <row r="40" spans="1:5" x14ac:dyDescent="0.25">
      <c r="A40" s="13"/>
      <c r="B40" s="17"/>
      <c r="C40" s="17"/>
      <c r="D40" s="17"/>
      <c r="E40" s="18">
        <f t="shared" ref="E40:E41" si="1">SUM(B40:D40)</f>
        <v>0</v>
      </c>
    </row>
    <row r="41" spans="1:5" x14ac:dyDescent="0.25">
      <c r="A41" s="13"/>
      <c r="B41" s="17"/>
      <c r="C41" s="17"/>
      <c r="D41" s="17"/>
      <c r="E41" s="18">
        <f t="shared" si="1"/>
        <v>0</v>
      </c>
    </row>
    <row r="42" spans="1:5" ht="15.75" x14ac:dyDescent="0.25">
      <c r="A42" s="275" t="s">
        <v>35</v>
      </c>
      <c r="B42" s="250"/>
      <c r="C42" s="250"/>
      <c r="D42" s="250"/>
      <c r="E42" s="252"/>
    </row>
    <row r="43" spans="1:5" x14ac:dyDescent="0.25">
      <c r="A43" s="14" t="s">
        <v>71</v>
      </c>
      <c r="B43" s="193"/>
      <c r="C43" s="193">
        <v>8000</v>
      </c>
      <c r="D43" s="193"/>
      <c r="E43" s="194">
        <v>8000</v>
      </c>
    </row>
    <row r="44" spans="1:5" x14ac:dyDescent="0.25">
      <c r="A44" s="14"/>
      <c r="B44" s="193"/>
      <c r="C44" s="193"/>
      <c r="D44" s="193"/>
      <c r="E44" s="194">
        <f>SUM(B44:D44)</f>
        <v>0</v>
      </c>
    </row>
    <row r="45" spans="1:5" ht="15.75" x14ac:dyDescent="0.25">
      <c r="A45" s="275" t="s">
        <v>38</v>
      </c>
      <c r="B45" s="250"/>
      <c r="C45" s="250"/>
      <c r="D45" s="250"/>
      <c r="E45" s="252"/>
    </row>
    <row r="46" spans="1:5" x14ac:dyDescent="0.25">
      <c r="A46" s="201" t="s">
        <v>72</v>
      </c>
      <c r="B46" s="193">
        <v>15000</v>
      </c>
      <c r="C46" s="193"/>
      <c r="D46" s="193" t="s">
        <v>19</v>
      </c>
      <c r="E46" s="194">
        <v>15000</v>
      </c>
    </row>
    <row r="47" spans="1:5" x14ac:dyDescent="0.25">
      <c r="A47" s="14"/>
      <c r="B47" s="193"/>
      <c r="C47" s="193"/>
      <c r="D47" s="193"/>
      <c r="E47" s="194">
        <f>SUM(B47:D47)</f>
        <v>0</v>
      </c>
    </row>
    <row r="48" spans="1:5" x14ac:dyDescent="0.25">
      <c r="A48" s="14"/>
      <c r="B48" s="193"/>
      <c r="C48" s="193"/>
      <c r="D48" s="193"/>
      <c r="E48" s="194">
        <f>SUM(B48:D48)</f>
        <v>0</v>
      </c>
    </row>
    <row r="49" spans="1:5" ht="15.75" x14ac:dyDescent="0.25">
      <c r="A49" s="275" t="s">
        <v>54</v>
      </c>
      <c r="B49" s="250"/>
      <c r="C49" s="250"/>
      <c r="D49" s="250"/>
      <c r="E49" s="252"/>
    </row>
    <row r="50" spans="1:5" x14ac:dyDescent="0.25">
      <c r="A50" s="271" t="s">
        <v>73</v>
      </c>
      <c r="B50" s="264">
        <v>11680</v>
      </c>
      <c r="C50" s="264"/>
      <c r="D50" s="264">
        <v>23357</v>
      </c>
      <c r="E50" s="265">
        <v>35037</v>
      </c>
    </row>
    <row r="51" spans="1:5" ht="17.25" customHeight="1" x14ac:dyDescent="0.25">
      <c r="A51" s="271"/>
      <c r="B51" s="250"/>
      <c r="C51" s="250"/>
      <c r="D51" s="250"/>
      <c r="E51" s="252"/>
    </row>
    <row r="52" spans="1:5" ht="15" customHeight="1" thickBot="1" x14ac:dyDescent="0.3">
      <c r="A52" s="6" t="s">
        <v>74</v>
      </c>
      <c r="B52" s="268">
        <f>SUM(E26:E51)</f>
        <v>224345</v>
      </c>
      <c r="C52" s="268"/>
      <c r="D52" s="268"/>
      <c r="E52" s="269"/>
    </row>
    <row r="55" spans="1:5" ht="15.75" thickBot="1" x14ac:dyDescent="0.3"/>
    <row r="56" spans="1:5" ht="15.75" thickBot="1" x14ac:dyDescent="0.3">
      <c r="D56" s="2" t="s">
        <v>42</v>
      </c>
      <c r="E56" s="3">
        <f>SUM(B24,B52)</f>
        <v>237475</v>
      </c>
    </row>
  </sheetData>
  <sheetProtection sheet="1" objects="1" scenarios="1"/>
  <protectedRanges>
    <protectedRange sqref="A1:E6" name="Range1"/>
    <protectedRange sqref="A29:D1048576 A1:D28" name="Range2"/>
  </protectedRanges>
  <mergeCells count="50">
    <mergeCell ref="A45:E45"/>
    <mergeCell ref="A2:E2"/>
    <mergeCell ref="A3:E4"/>
    <mergeCell ref="A5:E6"/>
    <mergeCell ref="B7:E7"/>
    <mergeCell ref="B8:B9"/>
    <mergeCell ref="C8:D8"/>
    <mergeCell ref="E8:E9"/>
    <mergeCell ref="A29:E29"/>
    <mergeCell ref="A25:E25"/>
    <mergeCell ref="B26:B27"/>
    <mergeCell ref="C26:C27"/>
    <mergeCell ref="D26:D27"/>
    <mergeCell ref="E26:E27"/>
    <mergeCell ref="A10:E10"/>
    <mergeCell ref="A12:E12"/>
    <mergeCell ref="B52:E52"/>
    <mergeCell ref="A13:A14"/>
    <mergeCell ref="A16:A17"/>
    <mergeCell ref="A22:A23"/>
    <mergeCell ref="B24:E24"/>
    <mergeCell ref="A26:A27"/>
    <mergeCell ref="A42:E42"/>
    <mergeCell ref="A35:E35"/>
    <mergeCell ref="A15:E15"/>
    <mergeCell ref="B16:B17"/>
    <mergeCell ref="A50:A51"/>
    <mergeCell ref="B50:B51"/>
    <mergeCell ref="C50:C51"/>
    <mergeCell ref="D50:D51"/>
    <mergeCell ref="E50:E51"/>
    <mergeCell ref="A49:E49"/>
    <mergeCell ref="B13:B14"/>
    <mergeCell ref="C13:C14"/>
    <mergeCell ref="D13:D14"/>
    <mergeCell ref="E13:E14"/>
    <mergeCell ref="A21:E21"/>
    <mergeCell ref="C16:C17"/>
    <mergeCell ref="D16:D17"/>
    <mergeCell ref="E16:E17"/>
    <mergeCell ref="A18:E18"/>
    <mergeCell ref="A19:A20"/>
    <mergeCell ref="B22:B23"/>
    <mergeCell ref="C22:C23"/>
    <mergeCell ref="D22:D23"/>
    <mergeCell ref="E22:E23"/>
    <mergeCell ref="B19:B20"/>
    <mergeCell ref="C19:C20"/>
    <mergeCell ref="D19:D20"/>
    <mergeCell ref="E19: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2DFE1-B0EC-4E68-BDAF-4DBCB877BF80}">
  <dimension ref="A1:F103"/>
  <sheetViews>
    <sheetView workbookViewId="0">
      <selection sqref="A1:D1"/>
    </sheetView>
  </sheetViews>
  <sheetFormatPr defaultRowHeight="15" x14ac:dyDescent="0.25"/>
  <cols>
    <col min="1" max="1" width="108.42578125" customWidth="1"/>
    <col min="2" max="2" width="20.85546875" customWidth="1"/>
    <col min="3" max="3" width="30.28515625" customWidth="1"/>
    <col min="4" max="4" width="29.5703125" customWidth="1"/>
    <col min="5" max="5" width="32.5703125" customWidth="1"/>
  </cols>
  <sheetData>
    <row r="1" spans="1:4" ht="18.75" x14ac:dyDescent="0.3">
      <c r="A1" s="298" t="s">
        <v>75</v>
      </c>
      <c r="B1" s="299"/>
      <c r="C1" s="299"/>
      <c r="D1" s="300"/>
    </row>
    <row r="2" spans="1:4" ht="15" customHeight="1" x14ac:dyDescent="0.25">
      <c r="A2" s="29"/>
      <c r="B2" s="30"/>
      <c r="C2" s="30"/>
      <c r="D2" s="31"/>
    </row>
    <row r="3" spans="1:4" ht="30.75" customHeight="1" x14ac:dyDescent="0.25">
      <c r="A3" s="301" t="s">
        <v>76</v>
      </c>
      <c r="B3" s="302"/>
      <c r="C3" s="302"/>
      <c r="D3" s="303"/>
    </row>
    <row r="4" spans="1:4" ht="15" customHeight="1" x14ac:dyDescent="0.25">
      <c r="A4" s="32"/>
      <c r="B4" s="33"/>
      <c r="C4" s="30"/>
      <c r="D4" s="31"/>
    </row>
    <row r="5" spans="1:4" ht="30" x14ac:dyDescent="0.25">
      <c r="A5" s="34" t="s">
        <v>77</v>
      </c>
      <c r="B5" s="304" t="s">
        <v>78</v>
      </c>
      <c r="C5" s="305"/>
      <c r="D5" s="306"/>
    </row>
    <row r="6" spans="1:4" ht="30" customHeight="1" x14ac:dyDescent="0.25">
      <c r="A6" s="35" t="s">
        <v>5</v>
      </c>
      <c r="B6" s="24" t="s">
        <v>6</v>
      </c>
      <c r="C6" s="24" t="s">
        <v>7</v>
      </c>
      <c r="D6" s="36" t="s">
        <v>8</v>
      </c>
    </row>
    <row r="7" spans="1:4" ht="15" customHeight="1" x14ac:dyDescent="0.25">
      <c r="A7" s="37" t="s">
        <v>79</v>
      </c>
      <c r="B7" s="25"/>
      <c r="C7" s="25"/>
      <c r="D7" s="38">
        <f>SUM(B7:C7)</f>
        <v>0</v>
      </c>
    </row>
    <row r="8" spans="1:4" ht="15" customHeight="1" x14ac:dyDescent="0.25">
      <c r="A8" s="39" t="s">
        <v>80</v>
      </c>
      <c r="B8" s="25"/>
      <c r="C8" s="25"/>
      <c r="D8" s="38">
        <f t="shared" ref="D8:D74" si="0">SUM(B8:C8)</f>
        <v>0</v>
      </c>
    </row>
    <row r="9" spans="1:4" ht="15" customHeight="1" x14ac:dyDescent="0.25">
      <c r="A9" s="310" t="s">
        <v>81</v>
      </c>
      <c r="B9" s="25"/>
      <c r="C9" s="25"/>
      <c r="D9" s="38">
        <f t="shared" si="0"/>
        <v>0</v>
      </c>
    </row>
    <row r="10" spans="1:4" ht="15" customHeight="1" x14ac:dyDescent="0.25">
      <c r="A10" s="311"/>
      <c r="B10" s="25"/>
      <c r="C10" s="25"/>
      <c r="D10" s="38">
        <f t="shared" si="0"/>
        <v>0</v>
      </c>
    </row>
    <row r="11" spans="1:4" ht="15" customHeight="1" x14ac:dyDescent="0.25">
      <c r="A11" s="311"/>
      <c r="B11" s="25"/>
      <c r="C11" s="25"/>
      <c r="D11" s="38">
        <f t="shared" si="0"/>
        <v>0</v>
      </c>
    </row>
    <row r="12" spans="1:4" ht="15" customHeight="1" x14ac:dyDescent="0.25">
      <c r="A12" s="311"/>
      <c r="B12" s="25"/>
      <c r="C12" s="25"/>
      <c r="D12" s="38">
        <f t="shared" si="0"/>
        <v>0</v>
      </c>
    </row>
    <row r="13" spans="1:4" ht="15" customHeight="1" x14ac:dyDescent="0.25">
      <c r="A13" s="311"/>
      <c r="B13" s="25"/>
      <c r="C13" s="25"/>
      <c r="D13" s="38">
        <f t="shared" si="0"/>
        <v>0</v>
      </c>
    </row>
    <row r="14" spans="1:4" ht="15" customHeight="1" x14ac:dyDescent="0.25">
      <c r="A14" s="312"/>
      <c r="B14" s="25"/>
      <c r="C14" s="25"/>
      <c r="D14" s="38">
        <f t="shared" si="0"/>
        <v>0</v>
      </c>
    </row>
    <row r="15" spans="1:4" ht="15" customHeight="1" x14ac:dyDescent="0.25">
      <c r="A15" s="39" t="s">
        <v>82</v>
      </c>
      <c r="B15" s="25"/>
      <c r="C15" s="25"/>
      <c r="D15" s="38">
        <f t="shared" si="0"/>
        <v>0</v>
      </c>
    </row>
    <row r="16" spans="1:4" ht="15" customHeight="1" x14ac:dyDescent="0.25">
      <c r="A16" s="310" t="s">
        <v>83</v>
      </c>
      <c r="B16" s="25"/>
      <c r="C16" s="25"/>
      <c r="D16" s="38">
        <f t="shared" si="0"/>
        <v>0</v>
      </c>
    </row>
    <row r="17" spans="1:4" ht="15" customHeight="1" x14ac:dyDescent="0.25">
      <c r="A17" s="311"/>
      <c r="B17" s="25"/>
      <c r="C17" s="25"/>
      <c r="D17" s="38">
        <f t="shared" si="0"/>
        <v>0</v>
      </c>
    </row>
    <row r="18" spans="1:4" ht="15" customHeight="1" x14ac:dyDescent="0.25">
      <c r="A18" s="311"/>
      <c r="B18" s="25"/>
      <c r="C18" s="25"/>
      <c r="D18" s="38">
        <f t="shared" si="0"/>
        <v>0</v>
      </c>
    </row>
    <row r="19" spans="1:4" ht="15" customHeight="1" x14ac:dyDescent="0.25">
      <c r="A19" s="311"/>
      <c r="B19" s="25"/>
      <c r="C19" s="25"/>
      <c r="D19" s="38">
        <f t="shared" si="0"/>
        <v>0</v>
      </c>
    </row>
    <row r="20" spans="1:4" ht="15" customHeight="1" x14ac:dyDescent="0.25">
      <c r="A20" s="311"/>
      <c r="B20" s="25"/>
      <c r="C20" s="25"/>
      <c r="D20" s="38">
        <f t="shared" si="0"/>
        <v>0</v>
      </c>
    </row>
    <row r="21" spans="1:4" ht="15" customHeight="1" x14ac:dyDescent="0.25">
      <c r="A21" s="311"/>
      <c r="B21" s="25"/>
      <c r="C21" s="25"/>
      <c r="D21" s="38">
        <f t="shared" si="0"/>
        <v>0</v>
      </c>
    </row>
    <row r="22" spans="1:4" ht="15" customHeight="1" x14ac:dyDescent="0.25">
      <c r="A22" s="311"/>
      <c r="B22" s="25"/>
      <c r="C22" s="25"/>
      <c r="D22" s="38">
        <f t="shared" si="0"/>
        <v>0</v>
      </c>
    </row>
    <row r="23" spans="1:4" ht="15" customHeight="1" x14ac:dyDescent="0.25">
      <c r="A23" s="312"/>
      <c r="B23" s="25"/>
      <c r="C23" s="25"/>
      <c r="D23" s="38">
        <f t="shared" si="0"/>
        <v>0</v>
      </c>
    </row>
    <row r="24" spans="1:4" ht="15" customHeight="1" x14ac:dyDescent="0.25">
      <c r="A24" s="39" t="s">
        <v>23</v>
      </c>
      <c r="B24" s="25"/>
      <c r="C24" s="25"/>
      <c r="D24" s="38">
        <f t="shared" si="0"/>
        <v>0</v>
      </c>
    </row>
    <row r="25" spans="1:4" ht="65.25" customHeight="1" x14ac:dyDescent="0.25">
      <c r="A25" s="53" t="s">
        <v>84</v>
      </c>
      <c r="B25" s="25"/>
      <c r="C25" s="25"/>
      <c r="D25" s="38">
        <f t="shared" si="0"/>
        <v>0</v>
      </c>
    </row>
    <row r="26" spans="1:4" ht="15" customHeight="1" x14ac:dyDescent="0.25">
      <c r="A26" s="40"/>
      <c r="B26" s="28"/>
      <c r="C26" s="28"/>
      <c r="D26" s="38">
        <f t="shared" si="0"/>
        <v>0</v>
      </c>
    </row>
    <row r="27" spans="1:4" ht="15" customHeight="1" x14ac:dyDescent="0.25">
      <c r="A27" s="41" t="s">
        <v>26</v>
      </c>
      <c r="B27" s="25"/>
      <c r="C27" s="25"/>
      <c r="D27" s="38">
        <f t="shared" si="0"/>
        <v>0</v>
      </c>
    </row>
    <row r="28" spans="1:4" ht="15" customHeight="1" x14ac:dyDescent="0.25">
      <c r="A28" s="307" t="s">
        <v>85</v>
      </c>
      <c r="B28" s="25"/>
      <c r="C28" s="25"/>
      <c r="D28" s="38">
        <f t="shared" si="0"/>
        <v>0</v>
      </c>
    </row>
    <row r="29" spans="1:4" ht="15" customHeight="1" x14ac:dyDescent="0.25">
      <c r="A29" s="308"/>
      <c r="B29" s="25"/>
      <c r="C29" s="25"/>
      <c r="D29" s="38">
        <f t="shared" si="0"/>
        <v>0</v>
      </c>
    </row>
    <row r="30" spans="1:4" ht="15" customHeight="1" x14ac:dyDescent="0.25">
      <c r="A30" s="308"/>
      <c r="B30" s="25"/>
      <c r="C30" s="25"/>
      <c r="D30" s="38">
        <f t="shared" si="0"/>
        <v>0</v>
      </c>
    </row>
    <row r="31" spans="1:4" ht="15" customHeight="1" x14ac:dyDescent="0.25">
      <c r="A31" s="308"/>
      <c r="B31" s="25"/>
      <c r="C31" s="25"/>
      <c r="D31" s="38">
        <f t="shared" si="0"/>
        <v>0</v>
      </c>
    </row>
    <row r="32" spans="1:4" ht="15" customHeight="1" x14ac:dyDescent="0.25">
      <c r="A32" s="308"/>
      <c r="B32" s="25"/>
      <c r="C32" s="25"/>
      <c r="D32" s="38">
        <f t="shared" si="0"/>
        <v>0</v>
      </c>
    </row>
    <row r="33" spans="1:4" ht="15" customHeight="1" x14ac:dyDescent="0.25">
      <c r="A33" s="308"/>
      <c r="B33" s="25"/>
      <c r="C33" s="25"/>
      <c r="D33" s="38">
        <f t="shared" si="0"/>
        <v>0</v>
      </c>
    </row>
    <row r="34" spans="1:4" ht="15" customHeight="1" x14ac:dyDescent="0.25">
      <c r="A34" s="308"/>
      <c r="B34" s="25"/>
      <c r="C34" s="25"/>
      <c r="D34" s="38">
        <f t="shared" si="0"/>
        <v>0</v>
      </c>
    </row>
    <row r="35" spans="1:4" ht="15" customHeight="1" x14ac:dyDescent="0.25">
      <c r="A35" s="308"/>
      <c r="B35" s="25"/>
      <c r="C35" s="25"/>
      <c r="D35" s="38">
        <f t="shared" si="0"/>
        <v>0</v>
      </c>
    </row>
    <row r="36" spans="1:4" ht="15" customHeight="1" x14ac:dyDescent="0.25">
      <c r="A36" s="308"/>
      <c r="B36" s="25"/>
      <c r="C36" s="25"/>
      <c r="D36" s="38">
        <f t="shared" si="0"/>
        <v>0</v>
      </c>
    </row>
    <row r="37" spans="1:4" ht="15" customHeight="1" x14ac:dyDescent="0.25">
      <c r="A37" s="42" t="s">
        <v>29</v>
      </c>
      <c r="B37" s="25"/>
      <c r="C37" s="25"/>
      <c r="D37" s="38">
        <f t="shared" si="0"/>
        <v>0</v>
      </c>
    </row>
    <row r="38" spans="1:4" ht="15" customHeight="1" x14ac:dyDescent="0.25">
      <c r="A38" s="313" t="s">
        <v>86</v>
      </c>
      <c r="B38" s="25"/>
      <c r="C38" s="25"/>
      <c r="D38" s="38">
        <f t="shared" si="0"/>
        <v>0</v>
      </c>
    </row>
    <row r="39" spans="1:4" ht="15" customHeight="1" x14ac:dyDescent="0.25">
      <c r="A39" s="308"/>
      <c r="B39" s="25"/>
      <c r="C39" s="25"/>
      <c r="D39" s="38">
        <f t="shared" si="0"/>
        <v>0</v>
      </c>
    </row>
    <row r="40" spans="1:4" ht="15" customHeight="1" x14ac:dyDescent="0.25">
      <c r="A40" s="308"/>
      <c r="B40" s="25"/>
      <c r="C40" s="25"/>
      <c r="D40" s="38">
        <f t="shared" si="0"/>
        <v>0</v>
      </c>
    </row>
    <row r="41" spans="1:4" ht="15" customHeight="1" x14ac:dyDescent="0.25">
      <c r="A41" s="308"/>
      <c r="B41" s="25"/>
      <c r="C41" s="25"/>
      <c r="D41" s="38">
        <f t="shared" si="0"/>
        <v>0</v>
      </c>
    </row>
    <row r="42" spans="1:4" ht="15" customHeight="1" x14ac:dyDescent="0.25">
      <c r="A42" s="308"/>
      <c r="B42" s="25"/>
      <c r="C42" s="25"/>
      <c r="D42" s="38">
        <f t="shared" si="0"/>
        <v>0</v>
      </c>
    </row>
    <row r="43" spans="1:4" ht="15" customHeight="1" x14ac:dyDescent="0.25">
      <c r="A43" s="308"/>
      <c r="B43" s="25"/>
      <c r="C43" s="25"/>
      <c r="D43" s="38">
        <f t="shared" si="0"/>
        <v>0</v>
      </c>
    </row>
    <row r="44" spans="1:4" ht="15" customHeight="1" x14ac:dyDescent="0.25">
      <c r="A44" s="308"/>
      <c r="B44" s="25"/>
      <c r="C44" s="25"/>
      <c r="D44" s="38">
        <f t="shared" si="0"/>
        <v>0</v>
      </c>
    </row>
    <row r="45" spans="1:4" ht="48.75" customHeight="1" x14ac:dyDescent="0.25">
      <c r="A45" s="308"/>
      <c r="B45" s="25"/>
      <c r="C45" s="25"/>
      <c r="D45" s="38">
        <f t="shared" si="0"/>
        <v>0</v>
      </c>
    </row>
    <row r="46" spans="1:4" ht="15" customHeight="1" x14ac:dyDescent="0.25">
      <c r="A46" s="42" t="s">
        <v>32</v>
      </c>
      <c r="B46" s="25"/>
      <c r="C46" s="25"/>
      <c r="D46" s="38">
        <f t="shared" si="0"/>
        <v>0</v>
      </c>
    </row>
    <row r="47" spans="1:4" ht="15" customHeight="1" x14ac:dyDescent="0.25">
      <c r="A47" s="307" t="s">
        <v>87</v>
      </c>
      <c r="B47" s="25"/>
      <c r="C47" s="25"/>
      <c r="D47" s="38">
        <f t="shared" si="0"/>
        <v>0</v>
      </c>
    </row>
    <row r="48" spans="1:4" ht="15" customHeight="1" x14ac:dyDescent="0.25">
      <c r="A48" s="308"/>
      <c r="B48" s="25"/>
      <c r="C48" s="25"/>
      <c r="D48" s="38">
        <f t="shared" si="0"/>
        <v>0</v>
      </c>
    </row>
    <row r="49" spans="1:6" ht="15" customHeight="1" x14ac:dyDescent="0.25">
      <c r="A49" s="308"/>
      <c r="B49" s="25"/>
      <c r="C49" s="25"/>
      <c r="D49" s="38">
        <f t="shared" si="0"/>
        <v>0</v>
      </c>
    </row>
    <row r="50" spans="1:6" ht="15" customHeight="1" x14ac:dyDescent="0.25">
      <c r="A50" s="308"/>
      <c r="B50" s="25"/>
      <c r="C50" s="25"/>
      <c r="D50" s="38">
        <f t="shared" si="0"/>
        <v>0</v>
      </c>
    </row>
    <row r="51" spans="1:6" ht="15" customHeight="1" x14ac:dyDescent="0.25">
      <c r="A51" s="308"/>
      <c r="B51" s="25"/>
      <c r="C51" s="25"/>
      <c r="D51" s="38">
        <f t="shared" si="0"/>
        <v>0</v>
      </c>
    </row>
    <row r="52" spans="1:6" ht="15" customHeight="1" x14ac:dyDescent="0.25">
      <c r="A52" s="308"/>
      <c r="B52" s="25"/>
      <c r="C52" s="25"/>
      <c r="D52" s="38">
        <f t="shared" si="0"/>
        <v>0</v>
      </c>
    </row>
    <row r="53" spans="1:6" ht="15" customHeight="1" x14ac:dyDescent="0.25">
      <c r="A53" s="308"/>
      <c r="B53" s="25"/>
      <c r="C53" s="25"/>
      <c r="D53" s="38">
        <f t="shared" si="0"/>
        <v>0</v>
      </c>
    </row>
    <row r="54" spans="1:6" ht="15" customHeight="1" x14ac:dyDescent="0.25">
      <c r="A54" s="308"/>
      <c r="B54" s="25"/>
      <c r="C54" s="25"/>
      <c r="D54" s="38">
        <f t="shared" si="0"/>
        <v>0</v>
      </c>
    </row>
    <row r="55" spans="1:6" ht="15" customHeight="1" x14ac:dyDescent="0.25">
      <c r="A55" s="309"/>
      <c r="B55" s="25"/>
      <c r="C55" s="25"/>
      <c r="D55" s="38">
        <f t="shared" si="0"/>
        <v>0</v>
      </c>
    </row>
    <row r="56" spans="1:6" ht="15" customHeight="1" x14ac:dyDescent="0.25">
      <c r="A56" s="44" t="s">
        <v>35</v>
      </c>
      <c r="B56" s="25"/>
      <c r="C56" s="25"/>
      <c r="D56" s="38">
        <f t="shared" si="0"/>
        <v>0</v>
      </c>
    </row>
    <row r="57" spans="1:6" ht="15" customHeight="1" x14ac:dyDescent="0.25">
      <c r="A57" s="296" t="s">
        <v>88</v>
      </c>
      <c r="B57" s="25"/>
      <c r="C57" s="25"/>
      <c r="D57" s="38">
        <f t="shared" si="0"/>
        <v>0</v>
      </c>
    </row>
    <row r="58" spans="1:6" ht="15" customHeight="1" x14ac:dyDescent="0.25">
      <c r="A58" s="297"/>
      <c r="B58" s="25"/>
      <c r="C58" s="25"/>
      <c r="D58" s="38">
        <f t="shared" si="0"/>
        <v>0</v>
      </c>
    </row>
    <row r="59" spans="1:6" ht="15" customHeight="1" x14ac:dyDescent="0.25">
      <c r="A59" s="297"/>
      <c r="B59" s="25"/>
      <c r="C59" s="25"/>
      <c r="D59" s="38">
        <f t="shared" si="0"/>
        <v>0</v>
      </c>
    </row>
    <row r="60" spans="1:6" ht="15" customHeight="1" x14ac:dyDescent="0.25">
      <c r="A60" s="297"/>
      <c r="B60" s="25"/>
      <c r="C60" s="25"/>
      <c r="D60" s="38">
        <f t="shared" si="0"/>
        <v>0</v>
      </c>
    </row>
    <row r="61" spans="1:6" ht="15" customHeight="1" x14ac:dyDescent="0.25">
      <c r="A61" s="45" t="s">
        <v>89</v>
      </c>
      <c r="B61" s="25"/>
      <c r="C61" s="25"/>
      <c r="D61" s="38">
        <f t="shared" si="0"/>
        <v>0</v>
      </c>
    </row>
    <row r="62" spans="1:6" ht="15" customHeight="1" x14ac:dyDescent="0.25">
      <c r="A62" s="49" t="s">
        <v>90</v>
      </c>
      <c r="B62" s="25"/>
      <c r="C62" s="25"/>
      <c r="D62" s="38">
        <f t="shared" si="0"/>
        <v>0</v>
      </c>
    </row>
    <row r="63" spans="1:6" ht="63.75" customHeight="1" x14ac:dyDescent="0.25">
      <c r="A63" s="43" t="s">
        <v>91</v>
      </c>
      <c r="B63" s="25"/>
      <c r="C63" s="25"/>
      <c r="D63" s="38">
        <f t="shared" si="0"/>
        <v>0</v>
      </c>
    </row>
    <row r="64" spans="1:6" ht="15" customHeight="1" x14ac:dyDescent="0.25">
      <c r="A64" s="47" t="s">
        <v>92</v>
      </c>
      <c r="B64" s="25"/>
      <c r="C64" s="25"/>
      <c r="D64" s="38">
        <f t="shared" si="0"/>
        <v>0</v>
      </c>
      <c r="F64" s="26"/>
    </row>
    <row r="65" spans="1:4" ht="15" customHeight="1" x14ac:dyDescent="0.25">
      <c r="A65" s="293" t="s">
        <v>93</v>
      </c>
      <c r="B65" s="25"/>
      <c r="C65" s="25"/>
      <c r="D65" s="38">
        <f t="shared" si="0"/>
        <v>0</v>
      </c>
    </row>
    <row r="66" spans="1:4" ht="15" customHeight="1" x14ac:dyDescent="0.25">
      <c r="A66" s="294"/>
      <c r="B66" s="25"/>
      <c r="C66" s="25"/>
      <c r="D66" s="38">
        <f t="shared" si="0"/>
        <v>0</v>
      </c>
    </row>
    <row r="67" spans="1:4" ht="15" customHeight="1" x14ac:dyDescent="0.25">
      <c r="A67" s="295"/>
      <c r="B67" s="25"/>
      <c r="C67" s="25"/>
      <c r="D67" s="38">
        <f t="shared" si="0"/>
        <v>0</v>
      </c>
    </row>
    <row r="68" spans="1:4" ht="15" customHeight="1" x14ac:dyDescent="0.25">
      <c r="A68" s="47" t="s">
        <v>94</v>
      </c>
      <c r="B68" s="25"/>
      <c r="C68" s="25"/>
      <c r="D68" s="38">
        <f t="shared" si="0"/>
        <v>0</v>
      </c>
    </row>
    <row r="69" spans="1:4" ht="15" customHeight="1" x14ac:dyDescent="0.25">
      <c r="A69" s="310" t="s">
        <v>95</v>
      </c>
      <c r="B69" s="25"/>
      <c r="C69" s="25"/>
      <c r="D69" s="38">
        <f t="shared" si="0"/>
        <v>0</v>
      </c>
    </row>
    <row r="70" spans="1:4" ht="15" customHeight="1" x14ac:dyDescent="0.25">
      <c r="A70" s="311"/>
      <c r="B70" s="25"/>
      <c r="C70" s="25"/>
      <c r="D70" s="38">
        <f t="shared" si="0"/>
        <v>0</v>
      </c>
    </row>
    <row r="71" spans="1:4" ht="15" customHeight="1" x14ac:dyDescent="0.25">
      <c r="A71" s="311"/>
      <c r="B71" s="25"/>
      <c r="C71" s="25"/>
      <c r="D71" s="38">
        <f t="shared" si="0"/>
        <v>0</v>
      </c>
    </row>
    <row r="72" spans="1:4" ht="15" customHeight="1" x14ac:dyDescent="0.25">
      <c r="A72" s="311"/>
      <c r="B72" s="25"/>
      <c r="C72" s="25"/>
      <c r="D72" s="38">
        <f t="shared" si="0"/>
        <v>0</v>
      </c>
    </row>
    <row r="73" spans="1:4" ht="15" customHeight="1" x14ac:dyDescent="0.25">
      <c r="A73" s="311"/>
      <c r="B73" s="25"/>
      <c r="C73" s="25"/>
      <c r="D73" s="38">
        <f t="shared" si="0"/>
        <v>0</v>
      </c>
    </row>
    <row r="74" spans="1:4" ht="15" customHeight="1" x14ac:dyDescent="0.25">
      <c r="A74" s="312"/>
      <c r="B74" s="25"/>
      <c r="C74" s="25"/>
      <c r="D74" s="38">
        <f t="shared" si="0"/>
        <v>0</v>
      </c>
    </row>
    <row r="75" spans="1:4" ht="15" customHeight="1" x14ac:dyDescent="0.25">
      <c r="A75" s="48" t="s">
        <v>96</v>
      </c>
      <c r="B75" s="27"/>
      <c r="C75" s="27"/>
      <c r="D75" s="38">
        <f t="shared" ref="D75:D83" si="1">SUM(B75:C75)</f>
        <v>0</v>
      </c>
    </row>
    <row r="76" spans="1:4" ht="15" customHeight="1" x14ac:dyDescent="0.25">
      <c r="A76" s="293" t="s">
        <v>97</v>
      </c>
      <c r="B76" s="27"/>
      <c r="C76" s="27"/>
      <c r="D76" s="38">
        <f t="shared" si="1"/>
        <v>0</v>
      </c>
    </row>
    <row r="77" spans="1:4" ht="15" customHeight="1" x14ac:dyDescent="0.25">
      <c r="A77" s="294"/>
      <c r="B77" s="27"/>
      <c r="C77" s="27"/>
      <c r="D77" s="38">
        <f t="shared" si="1"/>
        <v>0</v>
      </c>
    </row>
    <row r="78" spans="1:4" ht="15" customHeight="1" x14ac:dyDescent="0.25">
      <c r="A78" s="295"/>
      <c r="B78" s="27"/>
      <c r="C78" s="27"/>
      <c r="D78" s="38">
        <f t="shared" si="1"/>
        <v>0</v>
      </c>
    </row>
    <row r="79" spans="1:4" ht="15" customHeight="1" x14ac:dyDescent="0.25">
      <c r="A79" s="49" t="s">
        <v>98</v>
      </c>
      <c r="B79" s="25"/>
      <c r="C79" s="25"/>
      <c r="D79" s="38">
        <f t="shared" si="1"/>
        <v>0</v>
      </c>
    </row>
    <row r="80" spans="1:4" ht="15" customHeight="1" x14ac:dyDescent="0.25">
      <c r="A80" s="43" t="s">
        <v>99</v>
      </c>
      <c r="B80" s="25"/>
      <c r="C80" s="25"/>
      <c r="D80" s="38">
        <f t="shared" si="1"/>
        <v>0</v>
      </c>
    </row>
    <row r="81" spans="1:4" ht="15" customHeight="1" x14ac:dyDescent="0.25">
      <c r="A81" s="44" t="s">
        <v>100</v>
      </c>
      <c r="B81" s="25"/>
      <c r="C81" s="25"/>
      <c r="D81" s="38">
        <f t="shared" si="1"/>
        <v>0</v>
      </c>
    </row>
    <row r="82" spans="1:4" ht="45" customHeight="1" x14ac:dyDescent="0.25">
      <c r="A82" s="203" t="s">
        <v>101</v>
      </c>
      <c r="B82" s="57"/>
      <c r="C82" s="57"/>
      <c r="D82" s="38">
        <f t="shared" si="1"/>
        <v>0</v>
      </c>
    </row>
    <row r="83" spans="1:4" ht="15" customHeight="1" x14ac:dyDescent="0.25">
      <c r="A83" s="62"/>
      <c r="B83" s="56"/>
      <c r="C83" s="56"/>
      <c r="D83" s="58">
        <f t="shared" si="1"/>
        <v>0</v>
      </c>
    </row>
    <row r="84" spans="1:4" ht="15" customHeight="1" x14ac:dyDescent="0.25">
      <c r="A84" s="63" t="s">
        <v>102</v>
      </c>
      <c r="B84" s="64"/>
      <c r="C84" s="64"/>
      <c r="D84" s="65">
        <f>SUM(D7:D83)</f>
        <v>0</v>
      </c>
    </row>
    <row r="85" spans="1:4" ht="15" customHeight="1" x14ac:dyDescent="0.25">
      <c r="A85" s="66" t="s">
        <v>103</v>
      </c>
      <c r="B85" s="51"/>
      <c r="C85" s="67"/>
      <c r="D85" s="68">
        <f>SUM(B85:C86)</f>
        <v>0</v>
      </c>
    </row>
    <row r="86" spans="1:4" ht="15" customHeight="1" x14ac:dyDescent="0.25">
      <c r="A86" s="55"/>
      <c r="B86" s="56"/>
      <c r="C86" s="56"/>
      <c r="D86" s="58">
        <f t="shared" ref="D86:D98" si="2">SUM(B86:C87)</f>
        <v>0</v>
      </c>
    </row>
    <row r="87" spans="1:4" ht="15" customHeight="1" x14ac:dyDescent="0.25">
      <c r="A87" s="59" t="s">
        <v>104</v>
      </c>
      <c r="B87" s="60"/>
      <c r="C87" s="60"/>
      <c r="D87" s="58">
        <f t="shared" si="2"/>
        <v>0</v>
      </c>
    </row>
    <row r="88" spans="1:4" ht="15" customHeight="1" x14ac:dyDescent="0.25">
      <c r="A88" s="52" t="s">
        <v>105</v>
      </c>
      <c r="B88" s="25"/>
      <c r="C88" s="25"/>
      <c r="D88" s="58">
        <f t="shared" si="2"/>
        <v>0</v>
      </c>
    </row>
    <row r="89" spans="1:4" ht="15" customHeight="1" x14ac:dyDescent="0.25">
      <c r="A89" s="50" t="s">
        <v>106</v>
      </c>
      <c r="B89" s="25"/>
      <c r="C89" s="25"/>
      <c r="D89" s="58">
        <f t="shared" si="2"/>
        <v>0</v>
      </c>
    </row>
    <row r="90" spans="1:4" ht="15" customHeight="1" x14ac:dyDescent="0.25">
      <c r="A90" s="46" t="s">
        <v>107</v>
      </c>
      <c r="B90" s="25"/>
      <c r="C90" s="27"/>
      <c r="D90" s="58">
        <f>SUM(B90:C90)</f>
        <v>0</v>
      </c>
    </row>
    <row r="91" spans="1:4" ht="30" customHeight="1" x14ac:dyDescent="0.25">
      <c r="A91" s="46" t="s">
        <v>108</v>
      </c>
      <c r="B91" s="25"/>
      <c r="C91" s="27"/>
      <c r="D91" s="58">
        <f t="shared" si="2"/>
        <v>0</v>
      </c>
    </row>
    <row r="92" spans="1:4" ht="30" customHeight="1" x14ac:dyDescent="0.25">
      <c r="A92" s="46" t="s">
        <v>109</v>
      </c>
      <c r="B92" s="25"/>
      <c r="C92" s="27"/>
      <c r="D92" s="58">
        <f t="shared" si="2"/>
        <v>0</v>
      </c>
    </row>
    <row r="93" spans="1:4" ht="15" customHeight="1" x14ac:dyDescent="0.25">
      <c r="A93" s="46" t="s">
        <v>110</v>
      </c>
      <c r="B93" s="25"/>
      <c r="C93" s="27"/>
      <c r="D93" s="58">
        <f t="shared" si="2"/>
        <v>0</v>
      </c>
    </row>
    <row r="94" spans="1:4" ht="30" customHeight="1" x14ac:dyDescent="0.25">
      <c r="A94" s="46" t="s">
        <v>111</v>
      </c>
      <c r="B94" s="25"/>
      <c r="C94" s="27"/>
      <c r="D94" s="58">
        <f t="shared" si="2"/>
        <v>0</v>
      </c>
    </row>
    <row r="95" spans="1:4" ht="15" customHeight="1" x14ac:dyDescent="0.25">
      <c r="A95" s="46" t="s">
        <v>112</v>
      </c>
      <c r="B95" s="25"/>
      <c r="C95" s="25"/>
      <c r="D95" s="58">
        <f t="shared" si="2"/>
        <v>0</v>
      </c>
    </row>
    <row r="96" spans="1:4" ht="15" customHeight="1" x14ac:dyDescent="0.25">
      <c r="A96" s="46" t="s">
        <v>113</v>
      </c>
      <c r="B96" s="25"/>
      <c r="C96" s="25"/>
      <c r="D96" s="58">
        <f t="shared" si="2"/>
        <v>0</v>
      </c>
    </row>
    <row r="97" spans="1:4" ht="15" customHeight="1" x14ac:dyDescent="0.25">
      <c r="A97" s="46" t="s">
        <v>114</v>
      </c>
      <c r="B97" s="25"/>
      <c r="C97" s="25"/>
      <c r="D97" s="58">
        <f t="shared" si="2"/>
        <v>0</v>
      </c>
    </row>
    <row r="98" spans="1:4" ht="15" customHeight="1" x14ac:dyDescent="0.25">
      <c r="A98" s="73" t="s">
        <v>115</v>
      </c>
      <c r="B98" s="57"/>
      <c r="C98" s="57"/>
      <c r="D98" s="58">
        <f t="shared" si="2"/>
        <v>0</v>
      </c>
    </row>
    <row r="99" spans="1:4" ht="15" customHeight="1" x14ac:dyDescent="0.25">
      <c r="A99" s="69" t="s">
        <v>116</v>
      </c>
      <c r="B99" s="70"/>
      <c r="C99" s="71"/>
      <c r="D99" s="72">
        <f>SUM(D87:D98)</f>
        <v>0</v>
      </c>
    </row>
    <row r="100" spans="1:4" ht="15" customHeight="1" x14ac:dyDescent="0.25">
      <c r="A100" s="74" t="s">
        <v>117</v>
      </c>
      <c r="B100" s="60"/>
      <c r="C100" s="60"/>
      <c r="D100" s="61">
        <f>SUM(B100:C100)</f>
        <v>0</v>
      </c>
    </row>
    <row r="101" spans="1:4" ht="15" customHeight="1" x14ac:dyDescent="0.25">
      <c r="A101" s="54"/>
      <c r="B101" s="25"/>
      <c r="C101" s="25"/>
      <c r="D101" s="38">
        <f>SUM(B101:C101)</f>
        <v>0</v>
      </c>
    </row>
    <row r="102" spans="1:4" ht="15" customHeight="1" x14ac:dyDescent="0.25">
      <c r="A102" s="78" t="s">
        <v>118</v>
      </c>
      <c r="B102" s="79"/>
      <c r="C102" s="79"/>
      <c r="D102" s="80">
        <f>SUM(D100:D101)</f>
        <v>0</v>
      </c>
    </row>
    <row r="103" spans="1:4" ht="15" customHeight="1" x14ac:dyDescent="0.25">
      <c r="A103" s="75" t="s">
        <v>119</v>
      </c>
      <c r="B103" s="76"/>
      <c r="C103" s="76"/>
      <c r="D103" s="77">
        <f>SUM(D84,D99,D102)</f>
        <v>0</v>
      </c>
    </row>
  </sheetData>
  <sheetProtection sheet="1" objects="1" scenarios="1" insertRows="0"/>
  <protectedRanges>
    <protectedRange sqref="A1:C1048576" name="Range1"/>
    <protectedRange sqref="A1:D4" name="Range2"/>
  </protectedRanges>
  <mergeCells count="12">
    <mergeCell ref="A76:A78"/>
    <mergeCell ref="A57:A60"/>
    <mergeCell ref="A1:D1"/>
    <mergeCell ref="A3:D3"/>
    <mergeCell ref="B5:D5"/>
    <mergeCell ref="A47:A55"/>
    <mergeCell ref="A28:A36"/>
    <mergeCell ref="A9:A14"/>
    <mergeCell ref="A16:A23"/>
    <mergeCell ref="A38:A45"/>
    <mergeCell ref="A65:A67"/>
    <mergeCell ref="A69:A7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6D275FF7A3C42BEFD10C35703BA4E" ma:contentTypeVersion="15" ma:contentTypeDescription="Create a new document." ma:contentTypeScope="" ma:versionID="4f69d76c2411928ccc4fdb328ddd1194">
  <xsd:schema xmlns:xsd="http://www.w3.org/2001/XMLSchema" xmlns:xs="http://www.w3.org/2001/XMLSchema" xmlns:p="http://schemas.microsoft.com/office/2006/metadata/properties" xmlns:ns2="11cfd1ba-1d46-4a1a-b098-95abf8a8d38d" xmlns:ns3="981f54d7-4419-4a1c-8907-3b18dfe16d1a" targetNamespace="http://schemas.microsoft.com/office/2006/metadata/properties" ma:root="true" ma:fieldsID="a193a07c431aff7d9ad917a71d6f87a1" ns2:_="" ns3:_="">
    <xsd:import namespace="11cfd1ba-1d46-4a1a-b098-95abf8a8d38d"/>
    <xsd:import namespace="981f54d7-4419-4a1c-8907-3b18dfe16d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fd1ba-1d46-4a1a-b098-95abf8a8d3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80c6eb6-3f06-4cd9-8814-60249936f5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1f54d7-4419-4a1c-8907-3b18dfe16d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5137dc0-a78a-4ece-acd7-bbffa3e3084f}" ma:internalName="TaxCatchAll" ma:showField="CatchAllData" ma:web="981f54d7-4419-4a1c-8907-3b18dfe16d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81f54d7-4419-4a1c-8907-3b18dfe16d1a" xsi:nil="true"/>
    <lcf76f155ced4ddcb4097134ff3c332f xmlns="11cfd1ba-1d46-4a1a-b098-95abf8a8d38d">
      <Terms xmlns="http://schemas.microsoft.com/office/infopath/2007/PartnerControls"/>
    </lcf76f155ced4ddcb4097134ff3c332f>
    <SharedWithUsers xmlns="981f54d7-4419-4a1c-8907-3b18dfe16d1a">
      <UserInfo>
        <DisplayName/>
        <AccountId xsi:nil="true"/>
        <AccountType/>
      </UserInfo>
    </SharedWithUsers>
  </documentManagement>
</p:properties>
</file>

<file path=customXml/itemProps1.xml><?xml version="1.0" encoding="utf-8"?>
<ds:datastoreItem xmlns:ds="http://schemas.openxmlformats.org/officeDocument/2006/customXml" ds:itemID="{C053DB37-F250-4493-B3D8-ABB968D4F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fd1ba-1d46-4a1a-b098-95abf8a8d38d"/>
    <ds:schemaRef ds:uri="981f54d7-4419-4a1c-8907-3b18dfe16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DA6C8-ED39-42F0-AA9C-4CCF59874E3A}">
  <ds:schemaRefs>
    <ds:schemaRef ds:uri="http://schemas.microsoft.com/sharepoint/v3/contenttype/forms"/>
  </ds:schemaRefs>
</ds:datastoreItem>
</file>

<file path=customXml/itemProps3.xml><?xml version="1.0" encoding="utf-8"?>
<ds:datastoreItem xmlns:ds="http://schemas.openxmlformats.org/officeDocument/2006/customXml" ds:itemID="{F8FD08C5-0DB9-4DC9-B7A7-B0292689E73E}">
  <ds:schemaRefs>
    <ds:schemaRef ds:uri="http://schemas.microsoft.com/office/2006/metadata/properties"/>
    <ds:schemaRef ds:uri="http://schemas.microsoft.com/office/infopath/2007/PartnerControls"/>
    <ds:schemaRef ds:uri="981f54d7-4419-4a1c-8907-3b18dfe16d1a"/>
    <ds:schemaRef ds:uri="11cfd1ba-1d46-4a1a-b098-95abf8a8d3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General Example</vt:lpstr>
      <vt:lpstr>INSPIRE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Emela Halilovic</dc:creator>
  <cp:keywords/>
  <dc:description/>
  <cp:lastModifiedBy>Lexi Oliva</cp:lastModifiedBy>
  <cp:revision/>
  <dcterms:created xsi:type="dcterms:W3CDTF">2022-12-22T19:52:42Z</dcterms:created>
  <dcterms:modified xsi:type="dcterms:W3CDTF">2024-11-13T20:45:02Z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0x010100F676D275FF7A3C42BEFD10C35703BA4E</vt:lpwstr>
  </property>
  <property fmtid="{D5CDD505-2E9C-101B-9397-08002B2CF9AE}" pid="3" name="MediaServiceImageTags">
    <vt:lpwstr/>
  </property>
  <property fmtid="{D5CDD505-2E9C-101B-9397-08002B2CF9AE}" pid="4" name="Order">
    <vt:r8>332600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activity">
    <vt:lpwstr>{"FileActivityType":"9","FileActivityTimeStamp":"2024-05-15T20:47:23.243Z","FileActivityUsersOnPage":[{"DisplayName":"Stephanie Jones","Id":"sjones@arc.gov"}],"FileActivityNavigationId":null}</vt:lpwstr>
  </property>
  <property fmtid="{D5CDD505-2E9C-101B-9397-08002B2CF9AE}" pid="9" name="_ExtendedDescription">
    <vt:lpwstr/>
  </property>
  <property fmtid="{D5CDD505-2E9C-101B-9397-08002B2CF9AE}" pid="10" name="TriggerFlowInfo">
    <vt:lpwstr/>
  </property>
</Properties>
</file>